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0" windowWidth="15480" windowHeight="9555" tabRatio="601" activeTab="0"/>
  </bookViews>
  <sheets>
    <sheet name="Отчет" sheetId="1" r:id="rId1"/>
    <sheet name="Настройка" sheetId="2" r:id="rId2"/>
    <sheet name="Выгрузка в МинФин" sheetId="3" r:id="rId3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xml_date1">'Настройка'!$IU$1</definedName>
    <definedName name="ВидФинОб">'Отчет'!$C$12</definedName>
    <definedName name="ГлаваБК">'Отчет'!$K$10</definedName>
    <definedName name="ГлБух">'Отчет'!$C$77</definedName>
    <definedName name="Дата">'Отчет'!$K$5</definedName>
    <definedName name="ДатаОтчёта">'Отчет'!$E$5</definedName>
    <definedName name="и29">'Отчет'!$B$31</definedName>
    <definedName name="Исполнитель">'Отчет'!$D$83</definedName>
    <definedName name="КБК_810">'Отчет'!$C$47</definedName>
    <definedName name="КБК_820">'Отчет'!$C$50</definedName>
    <definedName name="КБК_830">'Отчет'!$C$53</definedName>
    <definedName name="КБК_850">'Отчет'!$C$58</definedName>
    <definedName name="КБК_860">'Отчет'!$C$61</definedName>
    <definedName name="КБК_Д">'Отчет'!$C$31</definedName>
    <definedName name="КБК_Р">'Отчет'!$C$28</definedName>
    <definedName name="КодСтроки810">'Отчет'!$B$47</definedName>
    <definedName name="КодСтроки820">'Отчет'!$B$50</definedName>
    <definedName name="КодСтроки830">'Отчет'!$B$53</definedName>
    <definedName name="КодСтроки850">'Отчет'!$B$58</definedName>
    <definedName name="КодСтроки860">'Отчет'!$B$61</definedName>
    <definedName name="КодСтрокиД">'Отчет'!$B$31</definedName>
    <definedName name="КодСтрокиР">'Отчет'!$B$28</definedName>
    <definedName name="Конец1">'Отчет'!$K$28</definedName>
    <definedName name="Конец2">'Отчет'!$K$31</definedName>
    <definedName name="Конец3">'Отчет'!$K$61</definedName>
    <definedName name="Конец4">'Отчет'!$K$72</definedName>
    <definedName name="МФ_1_Col2">'Выгрузка в МинФин'!$B$15</definedName>
    <definedName name="МФ_3_Col2">'Выгрузка в МинФин'!$B$25</definedName>
    <definedName name="МФ_3i_Col2">'Выгрузка в МинФин'!$B$31</definedName>
    <definedName name="МФГлБух">'Выгрузка в МинФин'!$C$39</definedName>
    <definedName name="МФДата">'Выгрузка в МинФин'!$C$5</definedName>
    <definedName name="МФИсполнитель">'Выгрузка в МинФин'!$C$43</definedName>
    <definedName name="МФИСТ">'Выгрузка в МинФин'!$C$7</definedName>
    <definedName name="МФКОДФ">'Выгрузка в МинФин'!$C$3</definedName>
    <definedName name="МФППО">'Выгрузка в МинФин'!$C$48</definedName>
    <definedName name="МФПРД">'Выгрузка в МинФин'!$C$4</definedName>
    <definedName name="МФРуководитель">'Выгрузка в МинФин'!$C$37</definedName>
    <definedName name="МФТелефон">'Выгрузка в МинФин'!$C$45</definedName>
    <definedName name="Начало1">'Отчет'!$B$23</definedName>
    <definedName name="Начало2">'Отчет'!$B$29</definedName>
    <definedName name="Начало3">'Отчет'!$B$41</definedName>
    <definedName name="Начало4">'Отчет'!$B$71</definedName>
    <definedName name="_xlnm.Print_Area" localSheetId="0">'Отчет'!$A:$K</definedName>
    <definedName name="ОКАТО">'Отчет'!$K$8</definedName>
    <definedName name="ОКПО">'Отчет'!$K$6</definedName>
    <definedName name="ОКПО2">'Отчет'!$K$9</definedName>
    <definedName name="Организация">'Отчет'!$C$6</definedName>
    <definedName name="Руководитель">'Отчет'!$C$74</definedName>
    <definedName name="Столбец4_800">'Отчет'!$D$43</definedName>
    <definedName name="Столбец4_810">'Отчет'!$D$47</definedName>
    <definedName name="Столбец4_820">'Отчет'!$D$50</definedName>
    <definedName name="Столбец4_830">'Отчет'!$D$53</definedName>
    <definedName name="Столбец4_850">'Отчет'!$D$58</definedName>
    <definedName name="Столбец4_900">'Отчет'!$D$71</definedName>
    <definedName name="Столбец4_Д">'Отчет'!$D$31</definedName>
    <definedName name="Столбец4_Р">'Отчет'!$D$28</definedName>
    <definedName name="Столбец5_800">'Отчет'!$E$43</definedName>
    <definedName name="Столбец5_810">'Отчет'!$E$47</definedName>
    <definedName name="Столбец5_820">'Отчет'!$E$50</definedName>
    <definedName name="Столбец5_830">'Отчет'!$E$53</definedName>
    <definedName name="Столбец5_850">'Отчет'!$E$58</definedName>
    <definedName name="Столбец5_900">'Отчет'!$E$71</definedName>
    <definedName name="Столбец5_Д">'Отчет'!$E$31</definedName>
    <definedName name="Столбец5_Р">'Отчет'!$E$28</definedName>
    <definedName name="Столбец6_800">'Отчет'!$F$43</definedName>
    <definedName name="Столбец6_810">'Отчет'!$F$47</definedName>
    <definedName name="Столбец6_820">'Отчет'!$F$50</definedName>
    <definedName name="Столбец6_830">'Отчет'!$F$53</definedName>
    <definedName name="Столбец6_850">'Отчет'!$F$58</definedName>
    <definedName name="Столбец6_860">'Отчет'!$F$61</definedName>
    <definedName name="Столбец6_860Ит">'Отчет'!$F$59</definedName>
    <definedName name="Столбец6_900">'Отчет'!$F$71</definedName>
    <definedName name="Столбец6_Д">'Отчет'!$F$31</definedName>
    <definedName name="Столбец6_Р">'Отчет'!$F$28</definedName>
    <definedName name="Столбец7_800">'Отчет'!$G$43</definedName>
    <definedName name="Столбец7_810">'Отчет'!$G$47</definedName>
    <definedName name="Столбец7_820">'Отчет'!$G$50</definedName>
    <definedName name="Столбец7_830">'Отчет'!$G$53</definedName>
    <definedName name="Столбец7_850">'Отчет'!$G$58</definedName>
    <definedName name="Столбец7_900">'Отчет'!$G$71</definedName>
    <definedName name="Столбец7_Д">'Отчет'!$G$31</definedName>
    <definedName name="Столбец7_Р">'Отчет'!$G$28</definedName>
    <definedName name="Столбец8_800">'Отчет'!$H$43</definedName>
    <definedName name="Столбец8_810">'Отчет'!$H$47</definedName>
    <definedName name="Столбец8_820">'Отчет'!$H$50</definedName>
    <definedName name="Столбец8_830">'Отчет'!$H$53</definedName>
    <definedName name="Столбец8_850">'Отчет'!$H$58</definedName>
    <definedName name="Столбец8_900">'Отчет'!$H$71</definedName>
    <definedName name="Столбец8_Д">'Отчет'!$H$31</definedName>
    <definedName name="Столбец8_Р">'Отчет'!$H$28</definedName>
    <definedName name="Столбец9_Д">'Отчет'!$I$31</definedName>
    <definedName name="Столбец9_Р">'Отчет'!$I$28</definedName>
    <definedName name="Страница2Начало">'Отчет'!$A$33</definedName>
    <definedName name="Страница3Начало">'Отчет'!$A$63</definedName>
    <definedName name="Телефон">'Отчет'!$G$83</definedName>
    <definedName name="Учредитель">'Отчет'!$C$8</definedName>
    <definedName name="ЭкономКласс810">'Отчет'!$A$47</definedName>
    <definedName name="ЭкономКласс820">'Отчет'!$A$50</definedName>
    <definedName name="ЭкономКласс830">'Отчет'!$A$53</definedName>
    <definedName name="ЭкономКласс850">'Отчет'!$A$58</definedName>
    <definedName name="ЭкономКласс860">'Отчет'!$A$61</definedName>
    <definedName name="ЭкономКлассД">'Отчет'!$A$31</definedName>
    <definedName name="ЭкономКлассР">'Отчет'!$A$28</definedName>
  </definedNames>
  <calcPr fullCalcOnLoad="1" fullPrecision="0"/>
</workbook>
</file>

<file path=xl/sharedStrings.xml><?xml version="1.0" encoding="utf-8"?>
<sst xmlns="http://schemas.openxmlformats.org/spreadsheetml/2006/main" count="619" uniqueCount="346">
  <si>
    <t>m.nIt900_8</t>
  </si>
  <si>
    <t>m.nIt900_4</t>
  </si>
  <si>
    <t>820</t>
  </si>
  <si>
    <t>x</t>
  </si>
  <si>
    <t/>
  </si>
  <si>
    <t xml:space="preserve"> </t>
  </si>
  <si>
    <t>обязательства</t>
  </si>
  <si>
    <t>Учредитель</t>
  </si>
  <si>
    <t>ПАРУС-Бюджет 7 - Бухгалтерия</t>
  </si>
  <si>
    <t>ЭкономКласс810</t>
  </si>
  <si>
    <t>338z</t>
  </si>
  <si>
    <t>Spec800</t>
  </si>
  <si>
    <t>КодСтроки860</t>
  </si>
  <si>
    <t>m.nIt800_8</t>
  </si>
  <si>
    <t>m.nIt800_4</t>
  </si>
  <si>
    <t>ОКПО2</t>
  </si>
  <si>
    <t>AllTrim(m.cIspName)</t>
  </si>
  <si>
    <t>КОДЫ</t>
  </si>
  <si>
    <t>AllTrim(This.Seek_TableFields("Org", "RN", "Org.OKPO", __p_OrgRN))</t>
  </si>
  <si>
    <t xml:space="preserve">      по иным обязательствам, всего</t>
  </si>
  <si>
    <t>Обособленное подразделение</t>
  </si>
  <si>
    <t>46591696</t>
  </si>
  <si>
    <t>Центр.бух.=</t>
  </si>
  <si>
    <t>ОКПО</t>
  </si>
  <si>
    <t>бухгалтерии)</t>
  </si>
  <si>
    <t>бюджетной</t>
  </si>
  <si>
    <t xml:space="preserve"> (расшифровка подписи)</t>
  </si>
  <si>
    <t>Павлюк А.В.</t>
  </si>
  <si>
    <t xml:space="preserve">                    (подпись)</t>
  </si>
  <si>
    <t>Spec850</t>
  </si>
  <si>
    <t>КодСтроки830</t>
  </si>
  <si>
    <t xml:space="preserve">  в том числе</t>
  </si>
  <si>
    <t>Footer</t>
  </si>
  <si>
    <t>m.nIt800_6 + m.nIt860_6</t>
  </si>
  <si>
    <t>МФКОДФ</t>
  </si>
  <si>
    <t xml:space="preserve">  Фонд оплаты труда учреждений</t>
  </si>
  <si>
    <t>на 01 января 2023 г.</t>
  </si>
  <si>
    <t>из них с</t>
  </si>
  <si>
    <t>SpecD</t>
  </si>
  <si>
    <t>Руководитель                _______________________</t>
  </si>
  <si>
    <t>осуществляющего полномочия учредителя</t>
  </si>
  <si>
    <t>__p_Col2Expr</t>
  </si>
  <si>
    <t>Столбец7_820</t>
  </si>
  <si>
    <t>" _______ "  ______________________ 20____ г.</t>
  </si>
  <si>
    <t xml:space="preserve">Форма по ОКУД  </t>
  </si>
  <si>
    <t>&lt;set page="Выгрузка в МинФин"/&gt;</t>
  </si>
  <si>
    <t>Буряков М.А.</t>
  </si>
  <si>
    <t>МФПРД</t>
  </si>
  <si>
    <t>Столбец6_820</t>
  </si>
  <si>
    <t xml:space="preserve">    &lt;column index="2" expr="'***'"/&gt;</t>
  </si>
  <si>
    <t>КБК_810</t>
  </si>
  <si>
    <t>#%</t>
  </si>
  <si>
    <t>&lt;set tblMissEmptyStr="2"/&gt;</t>
  </si>
  <si>
    <t xml:space="preserve">Глава по БК  </t>
  </si>
  <si>
    <t>Телефон</t>
  </si>
  <si>
    <t xml:space="preserve">  &lt;area nameLT="Начало3" nameRB="Конец3"&gt;</t>
  </si>
  <si>
    <t>Столбец4_820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</si>
  <si>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</si>
  <si>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плановых</t>
  </si>
  <si>
    <t>DToC2000(__p_Date)</t>
  </si>
  <si>
    <t>curItogR.Col7</t>
  </si>
  <si>
    <t>1. Обязательства текущего (отчетного) финансового года по расходам, всего</t>
  </si>
  <si>
    <t>Столбец8_830</t>
  </si>
  <si>
    <t>Исполнено</t>
  </si>
  <si>
    <t>AllTrim(This.Seek_TableFields("OrgBase", "RN", "OrgBase.OKATO", __p_OrgRN))</t>
  </si>
  <si>
    <t>247</t>
  </si>
  <si>
    <t>200</t>
  </si>
  <si>
    <t>Исполнитель=&lt;c name="МФИсполнитель"/&gt;</t>
  </si>
  <si>
    <t>curItog800.Col7</t>
  </si>
  <si>
    <t>(деятельности) учреждения</t>
  </si>
  <si>
    <t>Left(AllTrim(oSystem.SystemCaption), 50)</t>
  </si>
  <si>
    <t>Код</t>
  </si>
  <si>
    <t>МФРуководитель</t>
  </si>
  <si>
    <t>curItogD.Col8</t>
  </si>
  <si>
    <t>curItogD.Col4</t>
  </si>
  <si>
    <t>Iif(m.nNPrjOnly = 0, "", This.Book.DeleteRange(46, -1, 54, -1, 3))</t>
  </si>
  <si>
    <t xml:space="preserve">        из них</t>
  </si>
  <si>
    <t>Столбец5_820</t>
  </si>
  <si>
    <t xml:space="preserve">  коммунальные услуги</t>
  </si>
  <si>
    <t>классификации</t>
  </si>
  <si>
    <t>29701000</t>
  </si>
  <si>
    <t>Страница3Начало</t>
  </si>
  <si>
    <t>m.nIt900_7</t>
  </si>
  <si>
    <t>#</t>
  </si>
  <si>
    <t>860</t>
  </si>
  <si>
    <t>Страница2Начало</t>
  </si>
  <si>
    <t>"на " +  DToCLong(__p_Date)</t>
  </si>
  <si>
    <t>ЭкономКласс850</t>
  </si>
  <si>
    <t>84842565460</t>
  </si>
  <si>
    <t>(расшифровка подписи)</t>
  </si>
  <si>
    <t xml:space="preserve">(руководитель                    (подпись)                        </t>
  </si>
  <si>
    <t>2. Обязательства текущего (отчетного) финансового года по выплатам источников финансирования дефицита учреждения, всего</t>
  </si>
  <si>
    <t xml:space="preserve"> (подпись)       </t>
  </si>
  <si>
    <t>КодСтроки820</t>
  </si>
  <si>
    <t>ВидФинОб</t>
  </si>
  <si>
    <t>m.nIt800_7</t>
  </si>
  <si>
    <t>МФИСТ</t>
  </si>
  <si>
    <t>Iif(!Empty(m.dReoDate), "6", Iif(Month(m.dDateEnd + 1) = 1, "5", Iif(InList(Month(m.dDateEnd + 1), 4, 7, 10), "4", "")))</t>
  </si>
  <si>
    <t xml:space="preserve">    второго года, следующего за очередным, всего</t>
  </si>
  <si>
    <t>МБОУ "Средняя общеобразовательная школа № 37" г. Калуги</t>
  </si>
  <si>
    <t xml:space="preserve"> (наименование, ОГРН, ИНН,КПП, местонахождение )</t>
  </si>
  <si>
    <t xml:space="preserve">    на иные очередные года, всего</t>
  </si>
  <si>
    <t>P:\1 СВОДЫ 2022\37\338zY01.txt</t>
  </si>
  <si>
    <t>830</t>
  </si>
  <si>
    <t>Руководитель ФЭС=</t>
  </si>
  <si>
    <t>Iif(m.nNPrjOnly = 0, "", This.Book.DeleteRange(22, -1, 30, -1, 3))</t>
  </si>
  <si>
    <t xml:space="preserve">383 </t>
  </si>
  <si>
    <t>Тел.=&lt;c name="МФТелефон"/&gt;</t>
  </si>
  <si>
    <t>__p_KBK = Iif((m.lKBK Or m.nNPrjOnly = 1) And m.nChkKVR = 1, PadR(This.Seek_TableFields('fSbfBase', 'RN', 'fSbfBase.RN_VIDR', curItog800.KBK_RN), 4), curItog800.KBK_RN)</t>
  </si>
  <si>
    <t xml:space="preserve">    первого года, следующего за очередным, всего</t>
  </si>
  <si>
    <t>(в ред. Приказа Минфина России от 20.05.2022 № 78н)</t>
  </si>
  <si>
    <t>This.Tag = "textout"</t>
  </si>
  <si>
    <t>Гл. бухгалтер=&lt;c name="МФГлБух"/&gt;</t>
  </si>
  <si>
    <t xml:space="preserve"> Форма 0503738 с. 3</t>
  </si>
  <si>
    <t>Spec810</t>
  </si>
  <si>
    <t>Исполнитель</t>
  </si>
  <si>
    <t>"  " + AllTrim(This.Seek_TableFields(__p_Alias, 'RN', __p_Alias + '.Name', curItogD.KBK_RN))</t>
  </si>
  <si>
    <t>:б_x0018__x0001_R^ћфЛ_x0015_ЈЮ_x0008_‰К±</t>
  </si>
  <si>
    <t>Обязательства /</t>
  </si>
  <si>
    <t>Столбец4_830</t>
  </si>
  <si>
    <t xml:space="preserve">      в том числе</t>
  </si>
  <si>
    <t>ОТЧЕТ</t>
  </si>
  <si>
    <t>Столбец8_820</t>
  </si>
  <si>
    <t>This.Book.PrecisionAsDisplayed = .T.</t>
  </si>
  <si>
    <t xml:space="preserve">Утверждено </t>
  </si>
  <si>
    <t>Столбец6_860</t>
  </si>
  <si>
    <t>об обязательствах, принятых учреждением</t>
  </si>
  <si>
    <t>ТБ=01</t>
  </si>
  <si>
    <t>КБК_850</t>
  </si>
  <si>
    <t>Столбец6_860Ит</t>
  </si>
  <si>
    <t>m.cIST</t>
  </si>
  <si>
    <t>txt_fileName</t>
  </si>
  <si>
    <t>Столбец5_830</t>
  </si>
  <si>
    <t>#&amp;</t>
  </si>
  <si>
    <t>#~</t>
  </si>
  <si>
    <t xml:space="preserve">  &lt;area nameLT="Начало1" nameRB="Конец1"&gt;</t>
  </si>
  <si>
    <t xml:space="preserve">  Прочая закупка товаров, работ и услуг для обеспечения государственных (муниципальных) нужд</t>
  </si>
  <si>
    <t>__________________</t>
  </si>
  <si>
    <t>This.Book.AddRowPageBreak(This.Book.Row)</t>
  </si>
  <si>
    <t>Столбец7_830</t>
  </si>
  <si>
    <t>curItogR.Col8</t>
  </si>
  <si>
    <t>curItogR.Col4</t>
  </si>
  <si>
    <t>m.glBK</t>
  </si>
  <si>
    <t xml:space="preserve">  по выплатам источников финансирования дефицита бюджета</t>
  </si>
  <si>
    <t xml:space="preserve">    очередного финансового года, всего</t>
  </si>
  <si>
    <t>Header</t>
  </si>
  <si>
    <t>_________________________</t>
  </si>
  <si>
    <t>244</t>
  </si>
  <si>
    <t>01.01.2023</t>
  </si>
  <si>
    <t>curItog800.Col8</t>
  </si>
  <si>
    <t>curItog800.Col4</t>
  </si>
  <si>
    <t>Превышение</t>
  </si>
  <si>
    <t>Столбец6_830</t>
  </si>
  <si>
    <t>ППО=&lt;c name="МФППО"/&gt;</t>
  </si>
  <si>
    <t>curItogD.Col7</t>
  </si>
  <si>
    <t>538</t>
  </si>
  <si>
    <t xml:space="preserve">    _______________________            </t>
  </si>
  <si>
    <t>__p_Col2Expr = [    &lt;column index="2" expr="Iif(ChrTran(oCell.Text, ' ', '') == 'x', '] + Iif(m.nNPrjOnly = 0, [***], [****|**********|***]) + [', Iif(Empty(oCell.Text), '] + Iif(m.nNPrjOnly = 0, [000], [0000|0000000000|000]) + [', ] + Iif(m.nNPrjOnly = 0, [RTrim(oCell.Text)], [Left(AllTrim(oCell.Text), 4) + '|' + SubStr(AllTrim(oCell.Text), 5, 10) + '|' + SubStr(AllTrim(oCell.Text), 15, 3)]) + [))"/&gt;]</t>
  </si>
  <si>
    <t>This.__getOrgName(m.cRN_Found)</t>
  </si>
  <si>
    <t xml:space="preserve">                                   (подпись)                        </t>
  </si>
  <si>
    <t>m.nIt900_6</t>
  </si>
  <si>
    <t>ГлаваБК</t>
  </si>
  <si>
    <t>2</t>
  </si>
  <si>
    <t>Столбец4_850</t>
  </si>
  <si>
    <t xml:space="preserve">                 (подпись)</t>
  </si>
  <si>
    <t>__p_Date = Iif(Empty(m.dReoDate), m.dDateEnd + 1, m.dReoDate)</t>
  </si>
  <si>
    <t>(гр. 4 - гр. 8)</t>
  </si>
  <si>
    <t>строки</t>
  </si>
  <si>
    <t>ДатаОтчёта</t>
  </si>
  <si>
    <t>Должность=</t>
  </si>
  <si>
    <t>Централизованная бухгалтерия</t>
  </si>
  <si>
    <t>Столбец7_800</t>
  </si>
  <si>
    <t xml:space="preserve">по ОКПО  </t>
  </si>
  <si>
    <t>AllTrim(curItog860.KBK)</t>
  </si>
  <si>
    <t>__p_Alias = Iif(m.lKBK, Iif(curItogD.IsSbF, "fSbFBase", "BKlsDoh"), "PRF_ECLS")</t>
  </si>
  <si>
    <t>-экономической службы</t>
  </si>
  <si>
    <t>Столбец6_Д</t>
  </si>
  <si>
    <t>Столбец6_Р</t>
  </si>
  <si>
    <t>3. Обязательства финансовых годов, следующих за текущим (отчетным) финансовым годом, всего</t>
  </si>
  <si>
    <t>КодСтрокиР</t>
  </si>
  <si>
    <t>Руководитель финансово-</t>
  </si>
  <si>
    <t>Столбец6_800</t>
  </si>
  <si>
    <t>КодСтрокиД</t>
  </si>
  <si>
    <t>Учреждение</t>
  </si>
  <si>
    <t>999</t>
  </si>
  <si>
    <t>&lt;tbl&gt;</t>
  </si>
  <si>
    <t>КБК_830</t>
  </si>
  <si>
    <t>AllTrim(curItog800.KBK)</t>
  </si>
  <si>
    <t>AllTrim(curItogR.KBK)</t>
  </si>
  <si>
    <t>применением</t>
  </si>
  <si>
    <t>Столбец5_850</t>
  </si>
  <si>
    <t>This.Book.Sheet = 1</t>
  </si>
  <si>
    <t>Столбец4_800</t>
  </si>
  <si>
    <t>&lt;/tbl&gt;</t>
  </si>
  <si>
    <t>__p_OrgRN = IIF(cOrg # "|" And Len(cOrg) == 4, m.cOrg, oSystem.OwnerOrgRN)</t>
  </si>
  <si>
    <t>&lt;btn caption="Выгрузить для Минфин" page="Выгрузка в МинФин" coord="(0, 0, 120, 20)"/&gt;</t>
  </si>
  <si>
    <t>Столбец7_850</t>
  </si>
  <si>
    <t>Столбец8_810</t>
  </si>
  <si>
    <t>[    &lt;column index="2" expr="'] + Iif(m.nNPrjOnly = 0, [***], [****|**********|***]) + ['"/&gt;]</t>
  </si>
  <si>
    <t>КБК_Д</t>
  </si>
  <si>
    <t>AllTrim(This.Seek_TableFields("Org", "RN", "Org.OKPO", m.cRN_Found))</t>
  </si>
  <si>
    <t xml:space="preserve">  &lt;/area&gt;</t>
  </si>
  <si>
    <t>КБК_Р</t>
  </si>
  <si>
    <t>ОКАТО</t>
  </si>
  <si>
    <t>МФППО</t>
  </si>
  <si>
    <t>Столбец6_850</t>
  </si>
  <si>
    <t xml:space="preserve"> Форма 0503738 с. 2</t>
  </si>
  <si>
    <t>принятых</t>
  </si>
  <si>
    <t>Руководитель=</t>
  </si>
  <si>
    <t>900</t>
  </si>
  <si>
    <t>МФТелефон</t>
  </si>
  <si>
    <t>Наименование показателя</t>
  </si>
  <si>
    <t xml:space="preserve">    &lt;column index="2" expr="Iif(ChrTran(oCell.Text, ' ', '') == 'x', '***', Iif(Empty(oCell.Text), '000', RTrim(oCell.Text)))"/&gt;</t>
  </si>
  <si>
    <t>КБК_860</t>
  </si>
  <si>
    <t xml:space="preserve">    из них:</t>
  </si>
  <si>
    <t>Столбец5_800</t>
  </si>
  <si>
    <t>централизованной</t>
  </si>
  <si>
    <t>800</t>
  </si>
  <si>
    <t>Столбец5_900</t>
  </si>
  <si>
    <t>всего</t>
  </si>
  <si>
    <t>Периодичность:  месячная, квартальная, годовая</t>
  </si>
  <si>
    <t>ЭкономКласс830</t>
  </si>
  <si>
    <t>SpecR</t>
  </si>
  <si>
    <t xml:space="preserve">по ОКЕИ  </t>
  </si>
  <si>
    <t>__p_KBK = Iif((m.lKBK Or m.nNPrjOnly = 1) And m.nChkKVR = 1, PadR(This.Seek_TableFields('fSbfBase', 'RN', 'fSbfBase.RN_VIDR', curItog860.KBK_RN), 4), curItog860.KBK_RN)</t>
  </si>
  <si>
    <t>Не исполнено</t>
  </si>
  <si>
    <t xml:space="preserve">      по отложенным обязательствам</t>
  </si>
  <si>
    <t>m.cFormCode</t>
  </si>
  <si>
    <t>Обязательства</t>
  </si>
  <si>
    <t>Spec820</t>
  </si>
  <si>
    <t>Руководитель=&lt;c name="МФРуководитель"/&gt;</t>
  </si>
  <si>
    <t>(телефон, e-mail)</t>
  </si>
  <si>
    <t>Утверждено /</t>
  </si>
  <si>
    <t>Столбец4_900</t>
  </si>
  <si>
    <t>Наименование органа,</t>
  </si>
  <si>
    <t>##</t>
  </si>
  <si>
    <t>Главный бухгалтер   _________________</t>
  </si>
  <si>
    <t>850</t>
  </si>
  <si>
    <t>This.__GetOrgBoss(__p_OrgRN, 2)</t>
  </si>
  <si>
    <t>конкурентных</t>
  </si>
  <si>
    <t>по</t>
  </si>
  <si>
    <t>"  " + AllTrim(This.Seek_TableFields(__p_Alias, 'RN', __p_Alias + '.Name', __p_KBK))</t>
  </si>
  <si>
    <t>Субсидия на выполнение государственного (муниципального) задания (код вида - 4)</t>
  </si>
  <si>
    <t>ЭкономКласс860</t>
  </si>
  <si>
    <t>Столбец7_Р</t>
  </si>
  <si>
    <t>__p_KBK = Iif((m.lKBK Or m.nNPrjOnly = 1) And m.nChkKVR = 1, PadR(This.Seek_TableFields('fSbfBase', 'RN', 'fSbfBase.RN_VIDR', curItogR.KBK_RN), 4), curItogR.KBK_RN)</t>
  </si>
  <si>
    <t>Столбец7_Д</t>
  </si>
  <si>
    <t>Столбец6_900</t>
  </si>
  <si>
    <t>curItogR.Col9</t>
  </si>
  <si>
    <t>curItogR.Col5</t>
  </si>
  <si>
    <t>Дата</t>
  </si>
  <si>
    <t>МФГлБух</t>
  </si>
  <si>
    <t>КодСтроки810</t>
  </si>
  <si>
    <t>&lt;set page="Отчет"  tblDelim="|" areaEmptyCell="x" tblEmptyCell="0"  tblMissEmptyStr="1,2"/&gt;</t>
  </si>
  <si>
    <t>Столбец7_900</t>
  </si>
  <si>
    <t>curItog800.Col5</t>
  </si>
  <si>
    <t>принятые обязательства</t>
  </si>
  <si>
    <t>ИСТ=&lt;c name="МФИСТ"/&gt;</t>
  </si>
  <si>
    <t>curItogD.Col6</t>
  </si>
  <si>
    <t>Iif(Empty(m.cVFO), "", RTrim(arrVFO(AScan(arrVFO, m.cVFO) - 1)))</t>
  </si>
  <si>
    <t>принимаемые</t>
  </si>
  <si>
    <t>5</t>
  </si>
  <si>
    <t>Iif(m.nNPrjOnly = 0 And RecCount("curItogD") = 0, This.Book.DeleteRange(19, -1, 27, -1, 3), "")</t>
  </si>
  <si>
    <t>m.nIt900_5</t>
  </si>
  <si>
    <t>m.cFileName</t>
  </si>
  <si>
    <t xml:space="preserve">Руководитель   _________________      </t>
  </si>
  <si>
    <t>Столбец4_810</t>
  </si>
  <si>
    <t>"      " + AllTrim(This.Seek_TableFields(__p_Alias, 'RN', __p_Alias + '.Name', __p_KBK))</t>
  </si>
  <si>
    <t>&lt;tbl &gt;</t>
  </si>
  <si>
    <t>AllTrim(curItogD.KBK)</t>
  </si>
  <si>
    <t xml:space="preserve">                                         (должность)</t>
  </si>
  <si>
    <t>МФДата</t>
  </si>
  <si>
    <t>Столбец8_800</t>
  </si>
  <si>
    <t>This.__getOrgName(__p_OrgRN)</t>
  </si>
  <si>
    <t>Денежные</t>
  </si>
  <si>
    <t>(уполномоченное лицо)                    (должность)</t>
  </si>
  <si>
    <t>МФИсполнитель</t>
  </si>
  <si>
    <t>m.nIt800_5</t>
  </si>
  <si>
    <t>Столбец5_Д</t>
  </si>
  <si>
    <t>ПРД=&lt;c name="МФПРД"/&gt;</t>
  </si>
  <si>
    <t>Столбец5_Р</t>
  </si>
  <si>
    <t>This.__GetOrgAcc(__p_OrgRN, 2)</t>
  </si>
  <si>
    <t>Столбец5_810</t>
  </si>
  <si>
    <t xml:space="preserve">денежных </t>
  </si>
  <si>
    <t>&lt;set tblMissEmptyStr="1,2"/&gt;</t>
  </si>
  <si>
    <t>МФ_3_Col2</t>
  </si>
  <si>
    <t>РДТ=&lt;c name="МФДата"/&gt;</t>
  </si>
  <si>
    <t>Руководитель</t>
  </si>
  <si>
    <t>способов</t>
  </si>
  <si>
    <t xml:space="preserve">  &lt;area nameLT="Начало4" nameRB="Конец4"&gt;</t>
  </si>
  <si>
    <t>Столбец8_850</t>
  </si>
  <si>
    <t>Столбец7_810</t>
  </si>
  <si>
    <t>МФ_1_Col2</t>
  </si>
  <si>
    <t>Столбец6_810</t>
  </si>
  <si>
    <t>Столбец9_Д</t>
  </si>
  <si>
    <t>ГлБух</t>
  </si>
  <si>
    <t>Столбец9_Р</t>
  </si>
  <si>
    <t>510</t>
  </si>
  <si>
    <t>КБК_820</t>
  </si>
  <si>
    <t>&lt;textout version="1.0" caption="Выгрузка Минфин"/&gt;</t>
  </si>
  <si>
    <t>Столбец8_Р</t>
  </si>
  <si>
    <t>840</t>
  </si>
  <si>
    <t>Столбец8_Д</t>
  </si>
  <si>
    <t>(гр. 4 - гр. 6)</t>
  </si>
  <si>
    <t>__p_Alias = Iif((m.lKBK Or m.nNPrjOnly = 1) And m.nChkKVR = 0, "fSbfBase", "bExpKind")</t>
  </si>
  <si>
    <t>Единица измерения: руб.</t>
  </si>
  <si>
    <t xml:space="preserve">по ОКТМО  </t>
  </si>
  <si>
    <t>денежных</t>
  </si>
  <si>
    <t>денежные</t>
  </si>
  <si>
    <t>Spec860</t>
  </si>
  <si>
    <t>m.nIt860_6</t>
  </si>
  <si>
    <t>ЭкономКлассР</t>
  </si>
  <si>
    <t>ЭкономКлассД</t>
  </si>
  <si>
    <t>ТБ=03</t>
  </si>
  <si>
    <t>ВИД=3</t>
  </si>
  <si>
    <t>119</t>
  </si>
  <si>
    <t>МФ_3i_Col2</t>
  </si>
  <si>
    <t>111</t>
  </si>
  <si>
    <t>#@</t>
  </si>
  <si>
    <t>"        " + AllTrim(This.Seek_TableFields(__p_Alias, 'RN', __p_Alias + '.Name', __p_KBK))</t>
  </si>
  <si>
    <t>Столбец4_Р</t>
  </si>
  <si>
    <t>810</t>
  </si>
  <si>
    <t>#$</t>
  </si>
  <si>
    <t>Столбец4_Д</t>
  </si>
  <si>
    <t>Организация</t>
  </si>
  <si>
    <t>curItog860.Col6</t>
  </si>
  <si>
    <t>AllTrim(m.cIspTel)</t>
  </si>
  <si>
    <t>ЭкономКласс820</t>
  </si>
  <si>
    <t>700</t>
  </si>
  <si>
    <t>назначений</t>
  </si>
  <si>
    <t>Вид финансового обеспечения</t>
  </si>
  <si>
    <t>КОДФ=&lt;c name="МФКОДФ"/&gt;</t>
  </si>
  <si>
    <t>curItogR.Col6</t>
  </si>
  <si>
    <t xml:space="preserve">  по расходам</t>
  </si>
  <si>
    <t xml:space="preserve">Итого  </t>
  </si>
  <si>
    <t xml:space="preserve"> Дата  </t>
  </si>
  <si>
    <t>обязательств</t>
  </si>
  <si>
    <t>Столбец8_900</t>
  </si>
  <si>
    <t>Spec830</t>
  </si>
  <si>
    <t>(гр. 6 - гр. 8)</t>
  </si>
  <si>
    <t>КодСтроки850</t>
  </si>
  <si>
    <t>curItog800.Col6</t>
  </si>
  <si>
    <t>0503738</t>
  </si>
  <si>
    <t>curItogD.Col9</t>
  </si>
  <si>
    <t>curItogD.Col5</t>
  </si>
  <si>
    <t>Исполнитель  ____________________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</si>
</sst>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 \-\ ;\ \-"/>
    <numFmt numFmtId="181" formatCode="#,##0.00;\ \-\ #,##0.00;\ \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 ;\-#,##0.00\ 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0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8"/>
      <name val="Times New Roman"/>
      <family val="0"/>
    </font>
    <font>
      <sz val="10"/>
      <name val="Arial"/>
      <family val="0"/>
    </font>
    <font>
      <b/>
      <sz val="8"/>
      <name val="Times New Roman"/>
      <family val="0"/>
    </font>
    <font>
      <b/>
      <i/>
      <sz val="8"/>
      <name val="Times New Roman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0"/>
      <color indexed="10"/>
      <name val="Times New Roman"/>
      <family val="0"/>
    </font>
    <font>
      <sz val="8"/>
      <color indexed="10"/>
      <name val="Times New Roman"/>
      <family val="0"/>
    </font>
    <font>
      <sz val="7"/>
      <name val="Times New Roman"/>
      <family val="0"/>
    </font>
    <font>
      <b/>
      <sz val="10"/>
      <name val="Times New Roman"/>
      <family val="0"/>
    </font>
    <font>
      <i/>
      <sz val="9"/>
      <name val="Times New Roman"/>
      <family val="0"/>
    </font>
    <font>
      <sz val="10"/>
      <color indexed="8"/>
      <name val="Arial Cyr"/>
      <family val="0"/>
    </font>
    <font>
      <b/>
      <sz val="8"/>
      <color indexed="9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0" fillId="34" borderId="0" applyNumberFormat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54" fillId="37" borderId="0" applyNumberFormat="0" applyBorder="0" applyAlignment="0" applyProtection="0"/>
  </cellStyleXfs>
  <cellXfs count="20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2" fillId="38" borderId="0" xfId="0" applyFont="1" applyFill="1" applyAlignment="1">
      <alignment wrapText="1"/>
    </xf>
    <xf numFmtId="0" fontId="0" fillId="0" borderId="0" xfId="0" applyNumberFormat="1" applyFill="1" applyAlignment="1" applyProtection="1">
      <alignment wrapText="1"/>
      <protection/>
    </xf>
    <xf numFmtId="0" fontId="1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right"/>
      <protection/>
    </xf>
    <xf numFmtId="49" fontId="9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" fillId="0" borderId="17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Continuous"/>
      <protection/>
    </xf>
    <xf numFmtId="0" fontId="6" fillId="0" borderId="13" xfId="0" applyNumberFormat="1" applyFont="1" applyFill="1" applyBorder="1" applyAlignment="1" applyProtection="1">
      <alignment horizontal="centerContinuous"/>
      <protection/>
    </xf>
    <xf numFmtId="0" fontId="6" fillId="0" borderId="19" xfId="0" applyNumberFormat="1" applyFont="1" applyFill="1" applyBorder="1" applyAlignment="1" applyProtection="1">
      <alignment horizontal="centerContinuous"/>
      <protection/>
    </xf>
    <xf numFmtId="49" fontId="9" fillId="0" borderId="20" xfId="0" applyNumberFormat="1" applyFont="1" applyFill="1" applyBorder="1" applyAlignment="1" applyProtection="1">
      <alignment horizontal="center"/>
      <protection/>
    </xf>
    <xf numFmtId="0" fontId="9" fillId="39" borderId="0" xfId="0" applyNumberFormat="1" applyFont="1" applyFill="1" applyAlignment="1" applyProtection="1">
      <alignment/>
      <protection/>
    </xf>
    <xf numFmtId="0" fontId="9" fillId="39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49" fontId="9" fillId="0" borderId="0" xfId="0" applyNumberFormat="1" applyFont="1" applyFill="1" applyAlignment="1" applyProtection="1">
      <alignment horizontal="center"/>
      <protection/>
    </xf>
    <xf numFmtId="49" fontId="9" fillId="0" borderId="0" xfId="0" applyNumberFormat="1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Continuous"/>
      <protection/>
    </xf>
    <xf numFmtId="0" fontId="9" fillId="0" borderId="0" xfId="0" applyFont="1" applyFill="1" applyAlignment="1" applyProtection="1">
      <alignment horizontal="left" wrapText="1"/>
      <protection/>
    </xf>
    <xf numFmtId="49" fontId="9" fillId="0" borderId="0" xfId="0" applyNumberFormat="1" applyFont="1" applyFill="1" applyAlignment="1" applyProtection="1">
      <alignment horizontal="centerContinuous"/>
      <protection/>
    </xf>
    <xf numFmtId="0" fontId="9" fillId="39" borderId="0" xfId="0" applyNumberFormat="1" applyFont="1" applyFill="1" applyAlignment="1" applyProtection="1">
      <alignment vertical="top"/>
      <protection/>
    </xf>
    <xf numFmtId="0" fontId="9" fillId="0" borderId="0" xfId="0" applyNumberFormat="1" applyFont="1" applyFill="1" applyAlignment="1" applyProtection="1">
      <alignment vertical="top"/>
      <protection/>
    </xf>
    <xf numFmtId="49" fontId="12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Alignment="1" applyProtection="1">
      <alignment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9" fillId="0" borderId="0" xfId="0" applyFont="1" applyFill="1" applyAlignment="1" applyProtection="1">
      <alignment vertical="top"/>
      <protection/>
    </xf>
    <xf numFmtId="0" fontId="8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top"/>
      <protection/>
    </xf>
    <xf numFmtId="0" fontId="1" fillId="40" borderId="0" xfId="0" applyNumberFormat="1" applyFont="1" applyFill="1" applyAlignment="1" applyProtection="1">
      <alignment/>
      <protection/>
    </xf>
    <xf numFmtId="0" fontId="2" fillId="4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/>
      <protection/>
    </xf>
    <xf numFmtId="49" fontId="9" fillId="0" borderId="21" xfId="0" applyNumberFormat="1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 applyProtection="1">
      <alignment horizontal="center"/>
      <protection/>
    </xf>
    <xf numFmtId="0" fontId="9" fillId="0" borderId="23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49" fontId="9" fillId="0" borderId="24" xfId="0" applyNumberFormat="1" applyFont="1" applyFill="1" applyBorder="1" applyAlignment="1" applyProtection="1">
      <alignment horizontal="center"/>
      <protection/>
    </xf>
    <xf numFmtId="0" fontId="9" fillId="0" borderId="25" xfId="0" applyNumberFormat="1" applyFont="1" applyFill="1" applyBorder="1" applyAlignment="1" applyProtection="1">
      <alignment horizontal="center"/>
      <protection/>
    </xf>
    <xf numFmtId="181" fontId="9" fillId="0" borderId="26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Alignment="1" applyProtection="1">
      <alignment horizontal="centerContinuous" vertical="top"/>
      <protection/>
    </xf>
    <xf numFmtId="0" fontId="9" fillId="0" borderId="11" xfId="0" applyNumberFormat="1" applyFont="1" applyFill="1" applyBorder="1" applyAlignment="1" applyProtection="1">
      <alignment horizontal="centerContinuous"/>
      <protection/>
    </xf>
    <xf numFmtId="0" fontId="9" fillId="0" borderId="0" xfId="0" applyNumberFormat="1" applyFont="1" applyFill="1" applyAlignment="1" applyProtection="1">
      <alignment horizontal="centerContinuous" vertical="top"/>
      <protection/>
    </xf>
    <xf numFmtId="0" fontId="14" fillId="0" borderId="0" xfId="0" applyNumberFormat="1" applyFont="1" applyFill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Continuous"/>
      <protection/>
    </xf>
    <xf numFmtId="181" fontId="9" fillId="0" borderId="14" xfId="0" applyNumberFormat="1" applyFont="1" applyFill="1" applyBorder="1" applyAlignment="1" applyProtection="1">
      <alignment horizontal="center"/>
      <protection/>
    </xf>
    <xf numFmtId="180" fontId="9" fillId="0" borderId="14" xfId="0" applyNumberFormat="1" applyFont="1" applyFill="1" applyBorder="1" applyAlignment="1" applyProtection="1">
      <alignment horizontal="center"/>
      <protection/>
    </xf>
    <xf numFmtId="49" fontId="9" fillId="0" borderId="29" xfId="0" applyNumberFormat="1" applyFont="1" applyFill="1" applyBorder="1" applyAlignment="1" applyProtection="1">
      <alignment horizontal="center"/>
      <protection/>
    </xf>
    <xf numFmtId="49" fontId="9" fillId="0" borderId="19" xfId="0" applyNumberFormat="1" applyFont="1" applyFill="1" applyBorder="1" applyAlignment="1" applyProtection="1">
      <alignment horizontal="center"/>
      <protection/>
    </xf>
    <xf numFmtId="49" fontId="9" fillId="0" borderId="11" xfId="0" applyNumberFormat="1" applyFont="1" applyFill="1" applyBorder="1" applyAlignment="1" applyProtection="1">
      <alignment horizontal="center"/>
      <protection/>
    </xf>
    <xf numFmtId="181" fontId="9" fillId="0" borderId="30" xfId="0" applyNumberFormat="1" applyFont="1" applyFill="1" applyBorder="1" applyAlignment="1" applyProtection="1">
      <alignment horizontal="center"/>
      <protection/>
    </xf>
    <xf numFmtId="180" fontId="9" fillId="0" borderId="30" xfId="0" applyNumberFormat="1" applyFont="1" applyFill="1" applyBorder="1" applyAlignment="1" applyProtection="1">
      <alignment horizontal="center"/>
      <protection/>
    </xf>
    <xf numFmtId="180" fontId="9" fillId="0" borderId="20" xfId="0" applyNumberFormat="1" applyFont="1" applyFill="1" applyBorder="1" applyAlignment="1" applyProtection="1">
      <alignment horizontal="center"/>
      <protection/>
    </xf>
    <xf numFmtId="181" fontId="9" fillId="0" borderId="31" xfId="0" applyNumberFormat="1" applyFont="1" applyFill="1" applyBorder="1" applyAlignment="1" applyProtection="1">
      <alignment horizontal="center"/>
      <protection/>
    </xf>
    <xf numFmtId="181" fontId="9" fillId="0" borderId="32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33" xfId="0" applyNumberFormat="1" applyFont="1" applyFill="1" applyBorder="1" applyAlignment="1" applyProtection="1">
      <alignment wrapText="1"/>
      <protection/>
    </xf>
    <xf numFmtId="49" fontId="9" fillId="0" borderId="19" xfId="0" applyNumberFormat="1" applyFont="1" applyBorder="1" applyAlignment="1">
      <alignment horizontal="center"/>
    </xf>
    <xf numFmtId="181" fontId="9" fillId="0" borderId="19" xfId="0" applyNumberFormat="1" applyFont="1" applyBorder="1" applyAlignment="1">
      <alignment horizontal="center"/>
    </xf>
    <xf numFmtId="180" fontId="9" fillId="0" borderId="19" xfId="0" applyNumberFormat="1" applyFont="1" applyBorder="1" applyAlignment="1">
      <alignment horizontal="center"/>
    </xf>
    <xf numFmtId="181" fontId="9" fillId="0" borderId="14" xfId="0" applyNumberFormat="1" applyFont="1" applyBorder="1" applyAlignment="1">
      <alignment horizontal="center"/>
    </xf>
    <xf numFmtId="181" fontId="9" fillId="0" borderId="15" xfId="0" applyNumberFormat="1" applyFont="1" applyBorder="1" applyAlignment="1">
      <alignment horizontal="center"/>
    </xf>
    <xf numFmtId="181" fontId="9" fillId="0" borderId="34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5" fillId="0" borderId="35" xfId="0" applyNumberFormat="1" applyFont="1" applyFill="1" applyBorder="1" applyAlignment="1" applyProtection="1">
      <alignment horizontal="centerContinuous"/>
      <protection/>
    </xf>
    <xf numFmtId="0" fontId="15" fillId="0" borderId="35" xfId="0" applyNumberFormat="1" applyFont="1" applyFill="1" applyBorder="1" applyAlignment="1" applyProtection="1">
      <alignment horizontal="center"/>
      <protection/>
    </xf>
    <xf numFmtId="0" fontId="15" fillId="0" borderId="36" xfId="0" applyNumberFormat="1" applyFont="1" applyFill="1" applyBorder="1" applyAlignment="1" applyProtection="1">
      <alignment horizontal="center"/>
      <protection/>
    </xf>
    <xf numFmtId="0" fontId="15" fillId="0" borderId="37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38" xfId="0" applyNumberFormat="1" applyFont="1" applyFill="1" applyBorder="1" applyAlignment="1" applyProtection="1">
      <alignment horizontal="center"/>
      <protection/>
    </xf>
    <xf numFmtId="0" fontId="15" fillId="0" borderId="39" xfId="0" applyNumberFormat="1" applyFont="1" applyFill="1" applyBorder="1" applyAlignment="1" applyProtection="1">
      <alignment horizontal="center"/>
      <protection/>
    </xf>
    <xf numFmtId="0" fontId="15" fillId="0" borderId="40" xfId="0" applyNumberFormat="1" applyFont="1" applyFill="1" applyBorder="1" applyAlignment="1" applyProtection="1">
      <alignment horizontal="center"/>
      <protection/>
    </xf>
    <xf numFmtId="0" fontId="15" fillId="0" borderId="41" xfId="0" applyNumberFormat="1" applyFont="1" applyFill="1" applyBorder="1" applyAlignment="1" applyProtection="1">
      <alignment horizontal="center"/>
      <protection/>
    </xf>
    <xf numFmtId="0" fontId="16" fillId="0" borderId="42" xfId="0" applyNumberFormat="1" applyFont="1" applyFill="1" applyBorder="1" applyAlignment="1" applyProtection="1">
      <alignment horizontal="center"/>
      <protection/>
    </xf>
    <xf numFmtId="0" fontId="16" fillId="0" borderId="41" xfId="0" applyNumberFormat="1" applyFont="1" applyFill="1" applyBorder="1" applyAlignment="1" applyProtection="1">
      <alignment horizontal="center"/>
      <protection/>
    </xf>
    <xf numFmtId="0" fontId="15" fillId="0" borderId="43" xfId="0" applyNumberFormat="1" applyFont="1" applyFill="1" applyBorder="1" applyAlignment="1" applyProtection="1">
      <alignment horizontal="center"/>
      <protection/>
    </xf>
    <xf numFmtId="0" fontId="16" fillId="0" borderId="37" xfId="0" applyNumberFormat="1" applyFont="1" applyFill="1" applyBorder="1" applyAlignment="1" applyProtection="1">
      <alignment horizontal="center"/>
      <protection/>
    </xf>
    <xf numFmtId="181" fontId="16" fillId="0" borderId="44" xfId="0" applyNumberFormat="1" applyFont="1" applyFill="1" applyBorder="1" applyAlignment="1" applyProtection="1">
      <alignment horizontal="center"/>
      <protection/>
    </xf>
    <xf numFmtId="181" fontId="16" fillId="0" borderId="39" xfId="0" applyNumberFormat="1" applyFont="1" applyFill="1" applyBorder="1" applyAlignment="1" applyProtection="1">
      <alignment horizontal="center"/>
      <protection/>
    </xf>
    <xf numFmtId="181" fontId="16" fillId="0" borderId="45" xfId="0" applyNumberFormat="1" applyFont="1" applyFill="1" applyBorder="1" applyAlignment="1" applyProtection="1">
      <alignment horizontal="center"/>
      <protection/>
    </xf>
    <xf numFmtId="181" fontId="16" fillId="0" borderId="46" xfId="0" applyNumberFormat="1" applyFont="1" applyFill="1" applyBorder="1" applyAlignment="1" applyProtection="1">
      <alignment horizontal="center"/>
      <protection/>
    </xf>
    <xf numFmtId="181" fontId="16" fillId="0" borderId="43" xfId="0" applyNumberFormat="1" applyFont="1" applyFill="1" applyBorder="1" applyAlignment="1" applyProtection="1">
      <alignment horizontal="center"/>
      <protection/>
    </xf>
    <xf numFmtId="181" fontId="16" fillId="0" borderId="35" xfId="0" applyNumberFormat="1" applyFont="1" applyFill="1" applyBorder="1" applyAlignment="1" applyProtection="1">
      <alignment horizontal="center"/>
      <protection/>
    </xf>
    <xf numFmtId="181" fontId="16" fillId="0" borderId="42" xfId="0" applyNumberFormat="1" applyFont="1" applyFill="1" applyBorder="1" applyAlignment="1" applyProtection="1">
      <alignment horizontal="center"/>
      <protection/>
    </xf>
    <xf numFmtId="181" fontId="16" fillId="0" borderId="41" xfId="0" applyNumberFormat="1" applyFont="1" applyFill="1" applyBorder="1" applyAlignment="1" applyProtection="1">
      <alignment horizontal="center"/>
      <protection/>
    </xf>
    <xf numFmtId="181" fontId="16" fillId="0" borderId="47" xfId="0" applyNumberFormat="1" applyFont="1" applyFill="1" applyBorder="1" applyAlignment="1" applyProtection="1">
      <alignment horizontal="center"/>
      <protection/>
    </xf>
    <xf numFmtId="181" fontId="16" fillId="0" borderId="37" xfId="0" applyNumberFormat="1" applyFont="1" applyFill="1" applyBorder="1" applyAlignment="1" applyProtection="1">
      <alignment horizontal="center"/>
      <protection/>
    </xf>
    <xf numFmtId="181" fontId="16" fillId="0" borderId="0" xfId="0" applyNumberFormat="1" applyFont="1" applyFill="1" applyBorder="1" applyAlignment="1" applyProtection="1">
      <alignment horizontal="center"/>
      <protection/>
    </xf>
    <xf numFmtId="181" fontId="16" fillId="0" borderId="0" xfId="0" applyNumberFormat="1" applyFont="1" applyFill="1" applyAlignment="1" applyProtection="1">
      <alignment horizontal="center"/>
      <protection/>
    </xf>
    <xf numFmtId="181" fontId="16" fillId="0" borderId="48" xfId="0" applyNumberFormat="1" applyFont="1" applyFill="1" applyBorder="1" applyAlignment="1" applyProtection="1">
      <alignment horizontal="center"/>
      <protection/>
    </xf>
    <xf numFmtId="181" fontId="16" fillId="0" borderId="49" xfId="0" applyNumberFormat="1" applyFont="1" applyFill="1" applyBorder="1" applyAlignment="1" applyProtection="1">
      <alignment horizontal="center"/>
      <protection/>
    </xf>
    <xf numFmtId="181" fontId="16" fillId="0" borderId="50" xfId="0" applyNumberFormat="1" applyFont="1" applyFill="1" applyBorder="1" applyAlignment="1" applyProtection="1">
      <alignment horizontal="center"/>
      <protection/>
    </xf>
    <xf numFmtId="180" fontId="9" fillId="0" borderId="31" xfId="0" applyNumberFormat="1" applyFont="1" applyFill="1" applyBorder="1" applyAlignment="1" applyProtection="1">
      <alignment horizontal="center"/>
      <protection/>
    </xf>
    <xf numFmtId="181" fontId="9" fillId="0" borderId="2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/>
      <protection/>
    </xf>
    <xf numFmtId="0" fontId="9" fillId="39" borderId="0" xfId="0" applyNumberFormat="1" applyFont="1" applyFill="1" applyAlignment="1" applyProtection="1">
      <alignment vertical="top"/>
      <protection/>
    </xf>
    <xf numFmtId="0" fontId="9" fillId="39" borderId="0" xfId="0" applyFont="1" applyFill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49" fontId="9" fillId="0" borderId="11" xfId="0" applyNumberFormat="1" applyFont="1" applyFill="1" applyBorder="1" applyAlignment="1" applyProtection="1">
      <alignment horizontal="left"/>
      <protection/>
    </xf>
    <xf numFmtId="181" fontId="9" fillId="0" borderId="11" xfId="0" applyNumberFormat="1" applyFont="1" applyFill="1" applyBorder="1" applyAlignment="1" applyProtection="1">
      <alignment horizontal="left"/>
      <protection/>
    </xf>
    <xf numFmtId="180" fontId="9" fillId="0" borderId="11" xfId="0" applyNumberFormat="1" applyFont="1" applyFill="1" applyBorder="1" applyAlignment="1" applyProtection="1">
      <alignment horizontal="left"/>
      <protection/>
    </xf>
    <xf numFmtId="181" fontId="9" fillId="0" borderId="11" xfId="0" applyNumberFormat="1" applyFont="1" applyFill="1" applyBorder="1" applyAlignment="1" applyProtection="1">
      <alignment horizontal="right"/>
      <protection/>
    </xf>
    <xf numFmtId="49" fontId="9" fillId="0" borderId="51" xfId="0" applyNumberFormat="1" applyFont="1" applyFill="1" applyBorder="1" applyAlignment="1" applyProtection="1">
      <alignment horizontal="center"/>
      <protection/>
    </xf>
    <xf numFmtId="49" fontId="9" fillId="0" borderId="25" xfId="0" applyNumberFormat="1" applyFont="1" applyFill="1" applyBorder="1" applyAlignment="1" applyProtection="1">
      <alignment horizontal="center"/>
      <protection/>
    </xf>
    <xf numFmtId="180" fontId="9" fillId="0" borderId="25" xfId="0" applyNumberFormat="1" applyFont="1" applyFill="1" applyBorder="1" applyAlignment="1" applyProtection="1">
      <alignment horizontal="center"/>
      <protection/>
    </xf>
    <xf numFmtId="181" fontId="9" fillId="0" borderId="27" xfId="0" applyNumberFormat="1" applyFont="1" applyFill="1" applyBorder="1" applyAlignment="1" applyProtection="1">
      <alignment horizontal="center"/>
      <protection/>
    </xf>
    <xf numFmtId="49" fontId="9" fillId="0" borderId="52" xfId="0" applyNumberFormat="1" applyFont="1" applyFill="1" applyBorder="1" applyAlignment="1" applyProtection="1">
      <alignment horizontal="center"/>
      <protection/>
    </xf>
    <xf numFmtId="49" fontId="9" fillId="0" borderId="53" xfId="0" applyNumberFormat="1" applyFont="1" applyFill="1" applyBorder="1" applyAlignment="1" applyProtection="1">
      <alignment horizontal="center"/>
      <protection/>
    </xf>
    <xf numFmtId="181" fontId="9" fillId="0" borderId="53" xfId="0" applyNumberFormat="1" applyFont="1" applyFill="1" applyBorder="1" applyAlignment="1" applyProtection="1">
      <alignment horizontal="center"/>
      <protection/>
    </xf>
    <xf numFmtId="180" fontId="9" fillId="0" borderId="53" xfId="0" applyNumberFormat="1" applyFont="1" applyFill="1" applyBorder="1" applyAlignment="1" applyProtection="1">
      <alignment horizontal="center"/>
      <protection/>
    </xf>
    <xf numFmtId="181" fontId="9" fillId="0" borderId="54" xfId="0" applyNumberFormat="1" applyFont="1" applyFill="1" applyBorder="1" applyAlignment="1" applyProtection="1">
      <alignment horizontal="center"/>
      <protection/>
    </xf>
    <xf numFmtId="49" fontId="11" fillId="0" borderId="55" xfId="0" applyNumberFormat="1" applyFont="1" applyFill="1" applyBorder="1" applyAlignment="1" applyProtection="1">
      <alignment horizontal="center"/>
      <protection/>
    </xf>
    <xf numFmtId="49" fontId="11" fillId="0" borderId="16" xfId="0" applyNumberFormat="1" applyFont="1" applyBorder="1" applyAlignment="1">
      <alignment horizontal="center"/>
    </xf>
    <xf numFmtId="181" fontId="11" fillId="0" borderId="16" xfId="0" applyNumberFormat="1" applyFont="1" applyBorder="1" applyAlignment="1">
      <alignment horizontal="center"/>
    </xf>
    <xf numFmtId="181" fontId="11" fillId="0" borderId="18" xfId="0" applyNumberFormat="1" applyFont="1" applyBorder="1" applyAlignment="1">
      <alignment horizontal="center"/>
    </xf>
    <xf numFmtId="181" fontId="11" fillId="0" borderId="56" xfId="0" applyNumberFormat="1" applyFont="1" applyFill="1" applyBorder="1" applyAlignment="1" applyProtection="1">
      <alignment horizontal="center"/>
      <protection/>
    </xf>
    <xf numFmtId="49" fontId="11" fillId="0" borderId="30" xfId="0" applyNumberFormat="1" applyFont="1" applyFill="1" applyBorder="1" applyAlignment="1" applyProtection="1">
      <alignment horizontal="center"/>
      <protection/>
    </xf>
    <xf numFmtId="49" fontId="11" fillId="0" borderId="20" xfId="0" applyNumberFormat="1" applyFont="1" applyFill="1" applyBorder="1" applyAlignment="1" applyProtection="1">
      <alignment horizontal="center"/>
      <protection/>
    </xf>
    <xf numFmtId="181" fontId="11" fillId="0" borderId="20" xfId="0" applyNumberFormat="1" applyFont="1" applyFill="1" applyBorder="1" applyAlignment="1" applyProtection="1">
      <alignment horizontal="center"/>
      <protection/>
    </xf>
    <xf numFmtId="181" fontId="11" fillId="0" borderId="32" xfId="0" applyNumberFormat="1" applyFont="1" applyFill="1" applyBorder="1" applyAlignment="1" applyProtection="1">
      <alignment horizontal="center"/>
      <protection/>
    </xf>
    <xf numFmtId="180" fontId="11" fillId="0" borderId="20" xfId="0" applyNumberFormat="1" applyFont="1" applyFill="1" applyBorder="1" applyAlignment="1" applyProtection="1">
      <alignment horizontal="center"/>
      <protection/>
    </xf>
    <xf numFmtId="180" fontId="11" fillId="0" borderId="31" xfId="0" applyNumberFormat="1" applyFont="1" applyFill="1" applyBorder="1" applyAlignment="1" applyProtection="1">
      <alignment horizontal="center"/>
      <protection/>
    </xf>
    <xf numFmtId="181" fontId="11" fillId="0" borderId="57" xfId="0" applyNumberFormat="1" applyFont="1" applyFill="1" applyBorder="1" applyAlignment="1" applyProtection="1">
      <alignment horizontal="center"/>
      <protection/>
    </xf>
    <xf numFmtId="49" fontId="11" fillId="0" borderId="10" xfId="0" applyNumberFormat="1" applyFont="1" applyBorder="1" applyAlignment="1">
      <alignment horizontal="center"/>
    </xf>
    <xf numFmtId="49" fontId="11" fillId="0" borderId="58" xfId="0" applyNumberFormat="1" applyFont="1" applyFill="1" applyBorder="1" applyAlignment="1" applyProtection="1">
      <alignment horizontal="center"/>
      <protection/>
    </xf>
    <xf numFmtId="181" fontId="11" fillId="0" borderId="59" xfId="0" applyNumberFormat="1" applyFont="1" applyFill="1" applyBorder="1" applyAlignment="1" applyProtection="1">
      <alignment horizontal="center"/>
      <protection/>
    </xf>
    <xf numFmtId="181" fontId="11" fillId="0" borderId="58" xfId="0" applyNumberFormat="1" applyFont="1" applyFill="1" applyBorder="1" applyAlignment="1" applyProtection="1">
      <alignment horizontal="center"/>
      <protection/>
    </xf>
    <xf numFmtId="181" fontId="11" fillId="0" borderId="34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Alignment="1" applyProtection="1">
      <alignment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60" xfId="0" applyNumberFormat="1" applyFont="1" applyFill="1" applyBorder="1" applyAlignment="1" applyProtection="1">
      <alignment wrapText="1"/>
      <protection/>
    </xf>
    <xf numFmtId="0" fontId="18" fillId="0" borderId="60" xfId="0" applyNumberFormat="1" applyFont="1" applyFill="1" applyBorder="1" applyAlignment="1" applyProtection="1">
      <alignment wrapText="1"/>
      <protection/>
    </xf>
    <xf numFmtId="0" fontId="6" fillId="0" borderId="61" xfId="0" applyNumberFormat="1" applyFont="1" applyFill="1" applyBorder="1" applyAlignment="1" applyProtection="1">
      <alignment horizontal="left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18" fillId="0" borderId="62" xfId="0" applyNumberFormat="1" applyFont="1" applyFill="1" applyBorder="1" applyAlignment="1" applyProtection="1">
      <alignment wrapText="1"/>
      <protection/>
    </xf>
    <xf numFmtId="0" fontId="18" fillId="0" borderId="33" xfId="0" applyNumberFormat="1" applyFont="1" applyFill="1" applyBorder="1" applyAlignment="1" applyProtection="1">
      <alignment horizontal="right"/>
      <protection/>
    </xf>
    <xf numFmtId="181" fontId="11" fillId="0" borderId="63" xfId="0" applyNumberFormat="1" applyFont="1" applyFill="1" applyBorder="1" applyAlignment="1" applyProtection="1">
      <alignment horizontal="center"/>
      <protection/>
    </xf>
    <xf numFmtId="181" fontId="9" fillId="0" borderId="2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Alignment="1">
      <alignment/>
    </xf>
    <xf numFmtId="181" fontId="9" fillId="0" borderId="20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181" fontId="11" fillId="0" borderId="25" xfId="0" applyNumberFormat="1" applyFont="1" applyBorder="1" applyAlignment="1">
      <alignment horizontal="center"/>
    </xf>
    <xf numFmtId="49" fontId="19" fillId="0" borderId="11" xfId="0" applyNumberFormat="1" applyFont="1" applyFill="1" applyBorder="1" applyAlignment="1" applyProtection="1">
      <alignment horizontal="centerContinuous"/>
      <protection/>
    </xf>
    <xf numFmtId="0" fontId="19" fillId="0" borderId="11" xfId="0" applyNumberFormat="1" applyFont="1" applyFill="1" applyBorder="1" applyAlignment="1" applyProtection="1">
      <alignment horizontal="centerContinuous"/>
      <protection/>
    </xf>
    <xf numFmtId="49" fontId="0" fillId="0" borderId="0" xfId="0" applyNumberFormat="1" applyFont="1" applyFill="1" applyAlignment="1" applyProtection="1">
      <alignment wrapText="1"/>
      <protection/>
    </xf>
    <xf numFmtId="49" fontId="0" fillId="40" borderId="0" xfId="0" applyNumberFormat="1" applyFont="1" applyFill="1" applyAlignment="1" applyProtection="1">
      <alignment wrapText="1"/>
      <protection/>
    </xf>
    <xf numFmtId="49" fontId="0" fillId="0" borderId="10" xfId="0" applyNumberFormat="1" applyFont="1" applyFill="1" applyBorder="1" applyAlignment="1" applyProtection="1">
      <alignment wrapText="1"/>
      <protection/>
    </xf>
    <xf numFmtId="49" fontId="0" fillId="0" borderId="11" xfId="0" applyNumberFormat="1" applyFont="1" applyFill="1" applyBorder="1" applyAlignment="1" applyProtection="1">
      <alignment wrapText="1"/>
      <protection/>
    </xf>
    <xf numFmtId="49" fontId="11" fillId="0" borderId="11" xfId="0" applyNumberFormat="1" applyFont="1" applyFill="1" applyBorder="1" applyAlignment="1" applyProtection="1">
      <alignment horizontal="center"/>
      <protection/>
    </xf>
    <xf numFmtId="49" fontId="21" fillId="0" borderId="20" xfId="0" applyNumberFormat="1" applyFont="1" applyFill="1" applyBorder="1" applyAlignment="1" applyProtection="1">
      <alignment horizontal="center"/>
      <protection/>
    </xf>
    <xf numFmtId="181" fontId="11" fillId="0" borderId="30" xfId="0" applyNumberFormat="1" applyFont="1" applyFill="1" applyBorder="1" applyAlignment="1" applyProtection="1">
      <alignment horizontal="center"/>
      <protection/>
    </xf>
    <xf numFmtId="49" fontId="9" fillId="0" borderId="16" xfId="0" applyNumberFormat="1" applyFont="1" applyFill="1" applyBorder="1" applyAlignment="1" applyProtection="1">
      <alignment horizontal="center"/>
      <protection/>
    </xf>
    <xf numFmtId="0" fontId="1" fillId="38" borderId="0" xfId="0" applyNumberFormat="1" applyFont="1" applyFill="1" applyAlignment="1" applyProtection="1">
      <alignment/>
      <protection/>
    </xf>
    <xf numFmtId="49" fontId="0" fillId="38" borderId="0" xfId="0" applyNumberFormat="1" applyFont="1" applyFill="1" applyAlignment="1" applyProtection="1">
      <alignment wrapText="1"/>
      <protection/>
    </xf>
    <xf numFmtId="0" fontId="2" fillId="38" borderId="0" xfId="0" applyNumberFormat="1" applyFont="1" applyFill="1" applyAlignment="1" applyProtection="1">
      <alignment/>
      <protection/>
    </xf>
    <xf numFmtId="0" fontId="0" fillId="38" borderId="0" xfId="0" applyNumberFormat="1" applyFont="1" applyFill="1" applyAlignment="1" applyProtection="1">
      <alignment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6"/>
  <sheetViews>
    <sheetView showGridLines="0" tabSelected="1" view="pageBreakPreview" zoomScale="60" zoomScalePageLayoutView="0" workbookViewId="0" topLeftCell="A28">
      <selection activeCell="F29" sqref="F29"/>
    </sheetView>
  </sheetViews>
  <sheetFormatPr defaultColWidth="9.125" defaultRowHeight="12.75"/>
  <cols>
    <col min="1" max="1" width="25.625" style="6" customWidth="1"/>
    <col min="2" max="2" width="5.875" style="7" customWidth="1"/>
    <col min="3" max="3" width="19.375" style="1" customWidth="1"/>
    <col min="4" max="4" width="13.00390625" style="1" customWidth="1"/>
    <col min="5" max="11" width="12.875" style="1" customWidth="1"/>
    <col min="12" max="12" width="0.6171875" style="0" customWidth="1"/>
    <col min="13" max="15" width="13.00390625" style="0" customWidth="1"/>
  </cols>
  <sheetData>
    <row r="1" spans="1:11" s="30" customFormat="1" ht="11.25">
      <c r="A1" s="29"/>
      <c r="B1" s="33"/>
      <c r="G1" s="86"/>
      <c r="H1" s="86"/>
      <c r="I1" s="86"/>
      <c r="J1" s="86"/>
      <c r="K1" s="137" t="s">
        <v>110</v>
      </c>
    </row>
    <row r="2" spans="1:15" s="2" customFormat="1" ht="18.75">
      <c r="A2" s="20" t="s">
        <v>121</v>
      </c>
      <c r="B2" s="20"/>
      <c r="C2" s="21"/>
      <c r="D2" s="22"/>
      <c r="E2" s="22"/>
      <c r="F2" s="22"/>
      <c r="G2" s="23"/>
      <c r="H2" s="23"/>
      <c r="I2" s="22"/>
      <c r="J2" s="23"/>
      <c r="K2" s="19"/>
      <c r="L2" s="25"/>
      <c r="M2" s="25"/>
      <c r="N2" s="25"/>
      <c r="O2" s="25"/>
    </row>
    <row r="3" spans="1:15" s="2" customFormat="1" ht="18.75">
      <c r="A3" s="8" t="s">
        <v>126</v>
      </c>
      <c r="B3" s="22"/>
      <c r="C3" s="22"/>
      <c r="D3" s="20"/>
      <c r="E3" s="21"/>
      <c r="F3" s="21"/>
      <c r="G3" s="21"/>
      <c r="H3" s="21"/>
      <c r="I3" s="22"/>
      <c r="J3" s="22"/>
      <c r="K3" s="75" t="s">
        <v>17</v>
      </c>
      <c r="L3" s="25"/>
      <c r="M3" s="25"/>
      <c r="N3" s="25"/>
      <c r="O3" s="25"/>
    </row>
    <row r="4" spans="1:15" s="30" customFormat="1" ht="11.25">
      <c r="A4" s="29"/>
      <c r="C4" s="31"/>
      <c r="D4" s="31"/>
      <c r="J4" s="32" t="s">
        <v>44</v>
      </c>
      <c r="K4" s="68" t="s">
        <v>342</v>
      </c>
      <c r="L4" s="25"/>
      <c r="M4" s="25"/>
      <c r="N4" s="25"/>
      <c r="O4" s="25"/>
    </row>
    <row r="5" spans="1:15" s="30" customFormat="1" ht="11.25">
      <c r="A5" s="29"/>
      <c r="B5" s="33"/>
      <c r="D5" s="27"/>
      <c r="E5" s="35" t="s">
        <v>36</v>
      </c>
      <c r="F5" s="27"/>
      <c r="G5" s="27"/>
      <c r="J5" s="32" t="s">
        <v>335</v>
      </c>
      <c r="K5" s="69" t="s">
        <v>148</v>
      </c>
      <c r="L5" s="25"/>
      <c r="M5" s="25"/>
      <c r="N5" s="25"/>
      <c r="O5" s="25"/>
    </row>
    <row r="6" spans="1:15" ht="12.75">
      <c r="A6" s="34" t="s">
        <v>183</v>
      </c>
      <c r="B6" s="33"/>
      <c r="C6" s="36" t="s">
        <v>99</v>
      </c>
      <c r="D6" s="24"/>
      <c r="E6" s="24"/>
      <c r="F6" s="24"/>
      <c r="G6" s="24"/>
      <c r="H6" s="24"/>
      <c r="I6" s="24"/>
      <c r="J6" s="32" t="s">
        <v>172</v>
      </c>
      <c r="K6" s="70" t="s">
        <v>21</v>
      </c>
      <c r="L6" s="67"/>
      <c r="M6" s="67"/>
      <c r="N6" s="67"/>
      <c r="O6" s="67"/>
    </row>
    <row r="7" spans="1:15" ht="12.75">
      <c r="A7" s="34" t="s">
        <v>20</v>
      </c>
      <c r="B7" s="33"/>
      <c r="C7" s="25"/>
      <c r="D7" s="25"/>
      <c r="E7" s="25"/>
      <c r="F7" s="25"/>
      <c r="G7" s="25"/>
      <c r="H7" s="25"/>
      <c r="I7" s="24"/>
      <c r="J7" s="32"/>
      <c r="K7" s="70"/>
      <c r="L7" s="67"/>
      <c r="M7" s="67"/>
      <c r="N7" s="67"/>
      <c r="O7" s="67"/>
    </row>
    <row r="8" spans="1:15" ht="12.75">
      <c r="A8" s="34" t="s">
        <v>7</v>
      </c>
      <c r="B8" s="33"/>
      <c r="C8" s="37" t="s">
        <v>4</v>
      </c>
      <c r="D8" s="26"/>
      <c r="E8" s="26"/>
      <c r="F8" s="26"/>
      <c r="G8" s="26"/>
      <c r="H8" s="26"/>
      <c r="I8" s="24"/>
      <c r="J8" s="32" t="s">
        <v>306</v>
      </c>
      <c r="K8" s="69" t="s">
        <v>80</v>
      </c>
      <c r="L8" s="67"/>
      <c r="M8" s="67"/>
      <c r="N8" s="67"/>
      <c r="O8" s="67"/>
    </row>
    <row r="9" spans="1:15" ht="12.75">
      <c r="A9" s="34" t="s">
        <v>234</v>
      </c>
      <c r="B9" s="33"/>
      <c r="C9" s="25"/>
      <c r="D9" s="27"/>
      <c r="E9" s="27"/>
      <c r="F9" s="27"/>
      <c r="G9" s="27"/>
      <c r="H9" s="27"/>
      <c r="I9" s="30"/>
      <c r="J9" s="32" t="s">
        <v>172</v>
      </c>
      <c r="K9" s="69" t="s">
        <v>4</v>
      </c>
      <c r="L9" s="67"/>
      <c r="M9" s="67"/>
      <c r="N9" s="67"/>
      <c r="O9" s="67"/>
    </row>
    <row r="10" spans="1:15" ht="12.75">
      <c r="A10" s="34" t="s">
        <v>40</v>
      </c>
      <c r="B10" s="33"/>
      <c r="C10" s="24"/>
      <c r="D10" s="28"/>
      <c r="E10" s="28"/>
      <c r="F10" s="28"/>
      <c r="G10" s="28"/>
      <c r="H10" s="28"/>
      <c r="I10" s="24"/>
      <c r="J10" s="32" t="s">
        <v>53</v>
      </c>
      <c r="K10" s="71" t="s">
        <v>4</v>
      </c>
      <c r="L10" s="67"/>
      <c r="M10" s="67"/>
      <c r="N10" s="67"/>
      <c r="O10" s="67"/>
    </row>
    <row r="11" spans="1:15" ht="12.75">
      <c r="A11" s="34" t="s">
        <v>330</v>
      </c>
      <c r="B11" s="33"/>
      <c r="C11" s="25"/>
      <c r="D11" s="27"/>
      <c r="E11" s="27"/>
      <c r="F11" s="27"/>
      <c r="G11" s="27"/>
      <c r="H11" s="27"/>
      <c r="I11" s="30"/>
      <c r="J11" s="32"/>
      <c r="K11" s="72"/>
      <c r="L11" s="67"/>
      <c r="M11" s="67"/>
      <c r="N11" s="67"/>
      <c r="O11" s="67"/>
    </row>
    <row r="12" spans="1:15" ht="12.75">
      <c r="A12" s="34" t="s">
        <v>69</v>
      </c>
      <c r="B12" s="33"/>
      <c r="C12" s="36" t="s">
        <v>242</v>
      </c>
      <c r="D12" s="28"/>
      <c r="E12" s="28"/>
      <c r="F12" s="28"/>
      <c r="G12" s="28"/>
      <c r="H12" s="28"/>
      <c r="I12" s="24"/>
      <c r="J12" s="32"/>
      <c r="K12" s="73"/>
      <c r="L12" s="67"/>
      <c r="M12" s="67"/>
      <c r="N12" s="67"/>
      <c r="O12" s="67"/>
    </row>
    <row r="13" spans="1:15" ht="12.75">
      <c r="A13" s="138" t="s">
        <v>220</v>
      </c>
      <c r="B13" s="33"/>
      <c r="C13" s="30"/>
      <c r="D13" s="30"/>
      <c r="E13" s="30"/>
      <c r="F13" s="30"/>
      <c r="G13" s="30"/>
      <c r="H13" s="30"/>
      <c r="I13" s="30"/>
      <c r="J13" s="32"/>
      <c r="K13" s="70"/>
      <c r="L13" s="67"/>
      <c r="M13" s="67"/>
      <c r="N13" s="67"/>
      <c r="O13" s="67"/>
    </row>
    <row r="14" spans="1:15" ht="12.75">
      <c r="A14" s="34" t="s">
        <v>305</v>
      </c>
      <c r="B14" s="33"/>
      <c r="C14" s="30"/>
      <c r="D14" s="30"/>
      <c r="E14" s="30"/>
      <c r="F14" s="30"/>
      <c r="G14" s="30"/>
      <c r="H14" s="30"/>
      <c r="I14" s="30"/>
      <c r="J14" s="32" t="s">
        <v>223</v>
      </c>
      <c r="K14" s="74" t="s">
        <v>106</v>
      </c>
      <c r="L14" s="67"/>
      <c r="M14" s="67"/>
      <c r="N14" s="67"/>
      <c r="O14" s="67"/>
    </row>
    <row r="15" spans="1:15" ht="12.75">
      <c r="A15" s="29"/>
      <c r="B15" s="33"/>
      <c r="C15" s="30"/>
      <c r="D15" s="30"/>
      <c r="E15" s="30"/>
      <c r="F15" s="30"/>
      <c r="G15" s="30"/>
      <c r="H15" s="30"/>
      <c r="I15" s="30"/>
      <c r="J15" s="30"/>
      <c r="K15" s="30"/>
      <c r="L15" s="67"/>
      <c r="M15" s="67"/>
      <c r="N15" s="67"/>
      <c r="O15" s="67"/>
    </row>
    <row r="16" spans="1:15" ht="12.75">
      <c r="A16" s="38"/>
      <c r="B16" s="39"/>
      <c r="C16" s="39"/>
      <c r="D16" s="40"/>
      <c r="E16" s="44" t="s">
        <v>228</v>
      </c>
      <c r="F16" s="45"/>
      <c r="G16" s="45"/>
      <c r="H16" s="46"/>
      <c r="I16" s="38"/>
      <c r="J16" s="44" t="s">
        <v>225</v>
      </c>
      <c r="K16" s="45"/>
      <c r="L16" s="106"/>
      <c r="M16" s="107" t="s">
        <v>151</v>
      </c>
      <c r="N16" s="107"/>
      <c r="O16" s="107"/>
    </row>
    <row r="17" spans="1:15" ht="12.75">
      <c r="A17" s="41"/>
      <c r="B17" s="42"/>
      <c r="C17" s="42" t="s">
        <v>71</v>
      </c>
      <c r="D17" s="43" t="s">
        <v>124</v>
      </c>
      <c r="E17" s="40"/>
      <c r="F17" s="44" t="s">
        <v>256</v>
      </c>
      <c r="G17" s="45"/>
      <c r="H17" s="81"/>
      <c r="I17" s="19" t="s">
        <v>63</v>
      </c>
      <c r="J17" s="39"/>
      <c r="K17" s="40"/>
      <c r="L17" s="67"/>
      <c r="M17" s="118"/>
      <c r="N17" s="108" t="s">
        <v>232</v>
      </c>
      <c r="O17" s="109" t="s">
        <v>118</v>
      </c>
    </row>
    <row r="18" spans="1:15" ht="12.75">
      <c r="A18" s="41" t="s">
        <v>211</v>
      </c>
      <c r="B18" s="42" t="s">
        <v>71</v>
      </c>
      <c r="C18" s="139" t="s">
        <v>240</v>
      </c>
      <c r="D18" s="43" t="s">
        <v>58</v>
      </c>
      <c r="E18" s="43"/>
      <c r="F18" s="39"/>
      <c r="G18" s="40" t="s">
        <v>37</v>
      </c>
      <c r="H18" s="42" t="s">
        <v>308</v>
      </c>
      <c r="I18" s="19" t="s">
        <v>283</v>
      </c>
      <c r="J18" s="42" t="s">
        <v>207</v>
      </c>
      <c r="K18" s="43" t="s">
        <v>207</v>
      </c>
      <c r="L18" s="67"/>
      <c r="M18" s="110" t="s">
        <v>232</v>
      </c>
      <c r="N18" s="111" t="s">
        <v>274</v>
      </c>
      <c r="O18" s="112" t="s">
        <v>274</v>
      </c>
    </row>
    <row r="19" spans="1:15" ht="12.75">
      <c r="A19" s="41"/>
      <c r="B19" s="42" t="s">
        <v>167</v>
      </c>
      <c r="C19" s="139" t="s">
        <v>25</v>
      </c>
      <c r="D19" s="140" t="s">
        <v>329</v>
      </c>
      <c r="E19" s="43" t="s">
        <v>260</v>
      </c>
      <c r="F19" s="42" t="s">
        <v>219</v>
      </c>
      <c r="G19" s="43" t="s">
        <v>189</v>
      </c>
      <c r="H19" s="42" t="s">
        <v>6</v>
      </c>
      <c r="I19" s="19" t="s">
        <v>336</v>
      </c>
      <c r="J19" s="42" t="s">
        <v>336</v>
      </c>
      <c r="K19" s="43" t="s">
        <v>307</v>
      </c>
      <c r="L19" s="67"/>
      <c r="M19" s="110" t="s">
        <v>228</v>
      </c>
      <c r="N19" s="111" t="s">
        <v>6</v>
      </c>
      <c r="O19" s="112" t="s">
        <v>6</v>
      </c>
    </row>
    <row r="20" spans="1:15" ht="12.75">
      <c r="A20" s="41"/>
      <c r="B20" s="42"/>
      <c r="C20" s="139" t="s">
        <v>79</v>
      </c>
      <c r="D20" s="43"/>
      <c r="E20" s="43" t="s">
        <v>6</v>
      </c>
      <c r="F20" s="42"/>
      <c r="G20" s="43" t="s">
        <v>239</v>
      </c>
      <c r="H20" s="42"/>
      <c r="I20" s="19"/>
      <c r="J20" s="42"/>
      <c r="K20" s="43" t="s">
        <v>336</v>
      </c>
      <c r="L20" s="67"/>
      <c r="M20" s="110" t="s">
        <v>303</v>
      </c>
      <c r="N20" s="111" t="s">
        <v>166</v>
      </c>
      <c r="O20" s="112" t="s">
        <v>339</v>
      </c>
    </row>
    <row r="21" spans="1:15" ht="12.75">
      <c r="A21" s="19"/>
      <c r="B21" s="42"/>
      <c r="C21" s="19"/>
      <c r="D21" s="43"/>
      <c r="E21" s="43"/>
      <c r="F21" s="42"/>
      <c r="G21" s="43" t="s">
        <v>288</v>
      </c>
      <c r="H21" s="42"/>
      <c r="I21" s="19"/>
      <c r="J21" s="42"/>
      <c r="K21" s="43"/>
      <c r="L21" s="67"/>
      <c r="M21" s="113"/>
      <c r="N21" s="114"/>
      <c r="O21" s="115"/>
    </row>
    <row r="22" spans="1:15" ht="12.75">
      <c r="A22" s="97">
        <v>1</v>
      </c>
      <c r="B22" s="98" t="s">
        <v>162</v>
      </c>
      <c r="C22" s="84">
        <v>3</v>
      </c>
      <c r="D22" s="82">
        <v>4</v>
      </c>
      <c r="E22" s="82">
        <v>5</v>
      </c>
      <c r="F22" s="82">
        <v>6</v>
      </c>
      <c r="G22" s="82">
        <v>7</v>
      </c>
      <c r="H22" s="83">
        <v>8</v>
      </c>
      <c r="I22" s="82">
        <v>9</v>
      </c>
      <c r="J22" s="84">
        <v>10</v>
      </c>
      <c r="K22" s="83">
        <v>11</v>
      </c>
      <c r="L22" s="106"/>
      <c r="M22" s="119"/>
      <c r="N22" s="116"/>
      <c r="O22" s="117"/>
    </row>
    <row r="23" spans="1:15" ht="38.25">
      <c r="A23" s="174" t="s">
        <v>61</v>
      </c>
      <c r="B23" s="157" t="s">
        <v>66</v>
      </c>
      <c r="C23" s="158" t="s">
        <v>3</v>
      </c>
      <c r="D23" s="159">
        <f aca="true" t="shared" si="0" ref="D23:I23">SUM(D24:D28)</f>
        <v>14679302.28</v>
      </c>
      <c r="E23" s="159">
        <f t="shared" si="0"/>
        <v>0</v>
      </c>
      <c r="F23" s="159">
        <f t="shared" si="0"/>
        <v>14497721.33</v>
      </c>
      <c r="G23" s="159">
        <f t="shared" si="0"/>
        <v>0</v>
      </c>
      <c r="H23" s="159">
        <f t="shared" si="0"/>
        <v>14492252.2</v>
      </c>
      <c r="I23" s="159">
        <f t="shared" si="0"/>
        <v>14306607.76</v>
      </c>
      <c r="J23" s="160">
        <f>F23-I23</f>
        <v>191113.57</v>
      </c>
      <c r="K23" s="161">
        <f>H23-I23</f>
        <v>185644.44</v>
      </c>
      <c r="L23" s="67"/>
      <c r="M23" s="120">
        <f>IF(D23-F23&lt;0,D23-F23,0)</f>
        <v>0</v>
      </c>
      <c r="N23" s="120">
        <f>IF(D23-H23&lt;0,D23-H23,0)</f>
        <v>0</v>
      </c>
      <c r="O23" s="123">
        <f>IF(F23-H23&lt;0,F23-H23,0)</f>
        <v>0</v>
      </c>
    </row>
    <row r="24" spans="1:15" ht="12.75">
      <c r="A24" s="175" t="s">
        <v>31</v>
      </c>
      <c r="B24" s="89"/>
      <c r="C24" s="90"/>
      <c r="D24" s="87"/>
      <c r="E24" s="87"/>
      <c r="F24" s="88"/>
      <c r="G24" s="87"/>
      <c r="H24" s="88"/>
      <c r="I24" s="87"/>
      <c r="J24" s="87"/>
      <c r="K24" s="76"/>
      <c r="L24" s="67"/>
      <c r="M24" s="124"/>
      <c r="N24" s="124"/>
      <c r="O24" s="125"/>
    </row>
    <row r="25" spans="1:15" ht="25.5">
      <c r="A25" s="176" t="s">
        <v>35</v>
      </c>
      <c r="B25" s="91" t="s">
        <v>66</v>
      </c>
      <c r="C25" s="47" t="s">
        <v>317</v>
      </c>
      <c r="D25" s="92">
        <v>9159900.67</v>
      </c>
      <c r="E25" s="92">
        <v>0</v>
      </c>
      <c r="F25" s="93">
        <v>9159900.67</v>
      </c>
      <c r="G25" s="92">
        <v>0</v>
      </c>
      <c r="H25" s="94">
        <v>9159900.67</v>
      </c>
      <c r="I25" s="95">
        <v>9159900.67</v>
      </c>
      <c r="J25" s="183">
        <f>F25-I25</f>
        <v>0</v>
      </c>
      <c r="K25" s="96">
        <f>H25-I25</f>
        <v>0</v>
      </c>
      <c r="L25" s="106"/>
      <c r="M25" s="121">
        <f>IF(D25-F25&lt;0,D25-F25,0)</f>
        <v>0</v>
      </c>
      <c r="N25" s="126">
        <f>IF(D25-H25&lt;0,D25-H25,0)</f>
        <v>0</v>
      </c>
      <c r="O25" s="127">
        <f>IF(F25-H25&lt;0,F25-H25,0)</f>
        <v>0</v>
      </c>
    </row>
    <row r="26" spans="1:15" ht="63.75">
      <c r="A26" s="176" t="s">
        <v>57</v>
      </c>
      <c r="B26" s="91" t="s">
        <v>66</v>
      </c>
      <c r="C26" s="47" t="s">
        <v>315</v>
      </c>
      <c r="D26" s="92">
        <v>2731239.33</v>
      </c>
      <c r="E26" s="92">
        <v>0</v>
      </c>
      <c r="F26" s="93">
        <v>2731239.33</v>
      </c>
      <c r="G26" s="92">
        <v>0</v>
      </c>
      <c r="H26" s="94">
        <v>2731239.33</v>
      </c>
      <c r="I26" s="95">
        <v>2731239.33</v>
      </c>
      <c r="J26" s="183">
        <f>F26-I26</f>
        <v>0</v>
      </c>
      <c r="K26" s="96">
        <f>H26-I26</f>
        <v>0</v>
      </c>
      <c r="L26" s="106"/>
      <c r="M26" s="121">
        <f>IF(D26-F26&lt;0,D26-F26,0)</f>
        <v>0</v>
      </c>
      <c r="N26" s="126">
        <f>IF(D26-H26&lt;0,D26-H26,0)</f>
        <v>0</v>
      </c>
      <c r="O26" s="127">
        <f>IF(F26-H26&lt;0,F26-H26,0)</f>
        <v>0</v>
      </c>
    </row>
    <row r="27" spans="1:15" ht="63.75">
      <c r="A27" s="176" t="s">
        <v>136</v>
      </c>
      <c r="B27" s="91" t="s">
        <v>66</v>
      </c>
      <c r="C27" s="47" t="s">
        <v>147</v>
      </c>
      <c r="D27" s="92">
        <v>1715999.52</v>
      </c>
      <c r="E27" s="92">
        <v>0</v>
      </c>
      <c r="F27" s="93">
        <v>1354501.47</v>
      </c>
      <c r="G27" s="92">
        <v>0</v>
      </c>
      <c r="H27" s="94">
        <v>1349032.34</v>
      </c>
      <c r="I27" s="95">
        <v>1343305</v>
      </c>
      <c r="J27" s="183">
        <f>F27-I27</f>
        <v>11196.47</v>
      </c>
      <c r="K27" s="96">
        <f>H27-I27</f>
        <v>5727.34</v>
      </c>
      <c r="L27" s="106"/>
      <c r="M27" s="121">
        <f>IF(D27-F27&lt;0,D27-F27,0)</f>
        <v>0</v>
      </c>
      <c r="N27" s="126">
        <f>IF(D27-H27&lt;0,D27-H27,0)</f>
        <v>0</v>
      </c>
      <c r="O27" s="127">
        <f>IF(F27-H27&lt;0,F27-H27,0)</f>
        <v>0</v>
      </c>
    </row>
    <row r="28" spans="1:15" ht="12.75">
      <c r="A28" s="176" t="s">
        <v>78</v>
      </c>
      <c r="B28" s="91" t="s">
        <v>66</v>
      </c>
      <c r="C28" s="47" t="s">
        <v>65</v>
      </c>
      <c r="D28" s="92">
        <v>1072162.76</v>
      </c>
      <c r="E28" s="92">
        <v>0</v>
      </c>
      <c r="F28" s="93">
        <v>1252079.86</v>
      </c>
      <c r="G28" s="92">
        <v>0</v>
      </c>
      <c r="H28" s="94">
        <v>1252079.86</v>
      </c>
      <c r="I28" s="95">
        <v>1072162.76</v>
      </c>
      <c r="J28" s="183">
        <f>F28-I28</f>
        <v>179917.1</v>
      </c>
      <c r="K28" s="96">
        <f>H28-I28</f>
        <v>179917.1</v>
      </c>
      <c r="L28" s="106"/>
      <c r="M28" s="121">
        <f>IF(D28-F28&lt;0,D28-F28,0)</f>
        <v>-179917.1</v>
      </c>
      <c r="N28" s="126">
        <f>IF(D28-H28&lt;0,D28-H28,0)</f>
        <v>-179917.1</v>
      </c>
      <c r="O28" s="127">
        <f>IF(F28-H28&lt;0,F28-H28,0)</f>
        <v>0</v>
      </c>
    </row>
    <row r="29" spans="1:15" ht="63.75">
      <c r="A29" s="174" t="s">
        <v>91</v>
      </c>
      <c r="B29" s="157" t="s">
        <v>297</v>
      </c>
      <c r="C29" s="158" t="s">
        <v>3</v>
      </c>
      <c r="D29" s="159">
        <f aca="true" t="shared" si="1" ref="D29:I29">SUM(D30:D31)</f>
        <v>0</v>
      </c>
      <c r="E29" s="159">
        <f t="shared" si="1"/>
        <v>0</v>
      </c>
      <c r="F29" s="159">
        <f t="shared" si="1"/>
        <v>0</v>
      </c>
      <c r="G29" s="159">
        <f t="shared" si="1"/>
        <v>0</v>
      </c>
      <c r="H29" s="159">
        <f t="shared" si="1"/>
        <v>0</v>
      </c>
      <c r="I29" s="159">
        <f t="shared" si="1"/>
        <v>0</v>
      </c>
      <c r="J29" s="160">
        <f>F29-I29</f>
        <v>0</v>
      </c>
      <c r="K29" s="161">
        <f>H29-I29</f>
        <v>0</v>
      </c>
      <c r="L29" s="106"/>
      <c r="M29" s="120">
        <f>IF(D29-F29&lt;0,D29-F29,0)</f>
        <v>0</v>
      </c>
      <c r="N29" s="132">
        <f>IF(D29-H29&lt;0,D29-H29,0)</f>
        <v>0</v>
      </c>
      <c r="O29" s="133">
        <f>IF(F29-H29&lt;0,F29-H29,0)</f>
        <v>0</v>
      </c>
    </row>
    <row r="30" spans="1:15" ht="12.75">
      <c r="A30" s="175" t="s">
        <v>31</v>
      </c>
      <c r="B30" s="89"/>
      <c r="C30" s="90"/>
      <c r="D30" s="87"/>
      <c r="E30" s="87"/>
      <c r="F30" s="88"/>
      <c r="G30" s="87"/>
      <c r="H30" s="88"/>
      <c r="I30" s="87"/>
      <c r="J30" s="87"/>
      <c r="K30" s="76"/>
      <c r="L30" s="67"/>
      <c r="M30" s="129"/>
      <c r="N30" s="129"/>
      <c r="O30" s="130"/>
    </row>
    <row r="31" spans="1:15" ht="12.75">
      <c r="A31" s="176"/>
      <c r="B31" s="91"/>
      <c r="C31" s="47"/>
      <c r="D31" s="92"/>
      <c r="E31" s="92"/>
      <c r="F31" s="93"/>
      <c r="G31" s="92"/>
      <c r="H31" s="94"/>
      <c r="I31" s="95"/>
      <c r="J31" s="183">
        <f>F31-I31</f>
        <v>0</v>
      </c>
      <c r="K31" s="96">
        <f>H31-I31</f>
        <v>0</v>
      </c>
      <c r="L31" s="106"/>
      <c r="M31" s="121">
        <f>IF(D31-F31&lt;0,D31-F31,0)</f>
        <v>0</v>
      </c>
      <c r="N31" s="126">
        <f>IF(D31-H31&lt;0,D31-H31,0)</f>
        <v>0</v>
      </c>
      <c r="O31" s="127">
        <f>IF(F31-H31&lt;0,F31-H31,0)</f>
        <v>0</v>
      </c>
    </row>
    <row r="32" spans="1:15" ht="0.75" customHeight="1">
      <c r="A32" s="99"/>
      <c r="B32" s="148"/>
      <c r="C32" s="149"/>
      <c r="D32" s="136"/>
      <c r="E32" s="136"/>
      <c r="F32" s="136"/>
      <c r="G32" s="150"/>
      <c r="H32" s="136"/>
      <c r="I32" s="136"/>
      <c r="J32" s="151"/>
      <c r="K32" s="105"/>
      <c r="L32" s="106"/>
      <c r="M32" s="122"/>
      <c r="N32" s="128"/>
      <c r="O32" s="134"/>
    </row>
    <row r="33" spans="1:15" ht="12.75">
      <c r="A33" s="143" t="s">
        <v>4</v>
      </c>
      <c r="B33" s="144"/>
      <c r="C33" s="144"/>
      <c r="D33" s="145"/>
      <c r="E33" s="145"/>
      <c r="F33" s="145"/>
      <c r="G33" s="146"/>
      <c r="H33" s="145"/>
      <c r="I33" s="145"/>
      <c r="J33" s="145"/>
      <c r="K33" s="147" t="s">
        <v>206</v>
      </c>
      <c r="L33" s="67"/>
      <c r="M33" s="129"/>
      <c r="N33" s="129"/>
      <c r="O33" s="130"/>
    </row>
    <row r="34" spans="1:15" ht="12.75">
      <c r="A34" s="38"/>
      <c r="B34" s="39"/>
      <c r="C34" s="39"/>
      <c r="D34" s="40"/>
      <c r="E34" s="44" t="s">
        <v>228</v>
      </c>
      <c r="F34" s="45"/>
      <c r="G34" s="45"/>
      <c r="H34" s="46"/>
      <c r="I34" s="38"/>
      <c r="J34" s="44" t="s">
        <v>225</v>
      </c>
      <c r="K34" s="45"/>
      <c r="L34" s="67"/>
      <c r="M34" s="130"/>
      <c r="N34" s="130"/>
      <c r="O34" s="130"/>
    </row>
    <row r="35" spans="1:15" ht="12.75">
      <c r="A35" s="41"/>
      <c r="B35" s="42"/>
      <c r="C35" s="42" t="s">
        <v>71</v>
      </c>
      <c r="D35" s="43" t="s">
        <v>124</v>
      </c>
      <c r="E35" s="40"/>
      <c r="F35" s="44" t="s">
        <v>256</v>
      </c>
      <c r="G35" s="45"/>
      <c r="H35" s="81"/>
      <c r="I35" s="19" t="s">
        <v>63</v>
      </c>
      <c r="J35" s="39"/>
      <c r="K35" s="40"/>
      <c r="L35" s="67"/>
      <c r="M35" s="130"/>
      <c r="N35" s="130"/>
      <c r="O35" s="130"/>
    </row>
    <row r="36" spans="1:15" ht="12.75">
      <c r="A36" s="41" t="s">
        <v>211</v>
      </c>
      <c r="B36" s="42" t="s">
        <v>71</v>
      </c>
      <c r="C36" s="139" t="s">
        <v>240</v>
      </c>
      <c r="D36" s="43" t="s">
        <v>58</v>
      </c>
      <c r="E36" s="43"/>
      <c r="F36" s="39"/>
      <c r="G36" s="40" t="s">
        <v>37</v>
      </c>
      <c r="H36" s="42" t="s">
        <v>308</v>
      </c>
      <c r="I36" s="19" t="s">
        <v>283</v>
      </c>
      <c r="J36" s="42" t="s">
        <v>207</v>
      </c>
      <c r="K36" s="43" t="s">
        <v>207</v>
      </c>
      <c r="L36" s="67"/>
      <c r="M36" s="130"/>
      <c r="N36" s="130"/>
      <c r="O36" s="130"/>
    </row>
    <row r="37" spans="1:15" ht="12.75">
      <c r="A37" s="41"/>
      <c r="B37" s="42" t="s">
        <v>167</v>
      </c>
      <c r="C37" s="139" t="s">
        <v>25</v>
      </c>
      <c r="D37" s="140" t="s">
        <v>329</v>
      </c>
      <c r="E37" s="43" t="s">
        <v>260</v>
      </c>
      <c r="F37" s="42" t="s">
        <v>219</v>
      </c>
      <c r="G37" s="43" t="s">
        <v>189</v>
      </c>
      <c r="H37" s="42" t="s">
        <v>6</v>
      </c>
      <c r="I37" s="19" t="s">
        <v>336</v>
      </c>
      <c r="J37" s="42" t="s">
        <v>336</v>
      </c>
      <c r="K37" s="43" t="s">
        <v>307</v>
      </c>
      <c r="L37" s="67"/>
      <c r="M37" s="130"/>
      <c r="N37" s="130"/>
      <c r="O37" s="130"/>
    </row>
    <row r="38" spans="1:15" ht="12.75">
      <c r="A38" s="41"/>
      <c r="B38" s="42"/>
      <c r="C38" s="139" t="s">
        <v>79</v>
      </c>
      <c r="D38" s="43"/>
      <c r="E38" s="43" t="s">
        <v>6</v>
      </c>
      <c r="F38" s="42"/>
      <c r="G38" s="43" t="s">
        <v>239</v>
      </c>
      <c r="H38" s="42"/>
      <c r="I38" s="19"/>
      <c r="J38" s="42"/>
      <c r="K38" s="43" t="s">
        <v>336</v>
      </c>
      <c r="L38" s="67"/>
      <c r="M38" s="130"/>
      <c r="N38" s="130"/>
      <c r="O38" s="130"/>
    </row>
    <row r="39" spans="1:15" ht="12.75">
      <c r="A39" s="19"/>
      <c r="B39" s="42"/>
      <c r="C39" s="19"/>
      <c r="D39" s="43"/>
      <c r="E39" s="43"/>
      <c r="F39" s="42"/>
      <c r="G39" s="43" t="s">
        <v>288</v>
      </c>
      <c r="H39" s="42"/>
      <c r="I39" s="19"/>
      <c r="J39" s="42"/>
      <c r="K39" s="43"/>
      <c r="L39" s="67"/>
      <c r="M39" s="130"/>
      <c r="N39" s="130"/>
      <c r="O39" s="130"/>
    </row>
    <row r="40" spans="1:15" ht="12.75">
      <c r="A40" s="97">
        <v>1</v>
      </c>
      <c r="B40" s="98" t="s">
        <v>162</v>
      </c>
      <c r="C40" s="84">
        <v>3</v>
      </c>
      <c r="D40" s="82">
        <v>4</v>
      </c>
      <c r="E40" s="82">
        <v>5</v>
      </c>
      <c r="F40" s="82">
        <v>6</v>
      </c>
      <c r="G40" s="82">
        <v>7</v>
      </c>
      <c r="H40" s="83">
        <v>8</v>
      </c>
      <c r="I40" s="82">
        <v>9</v>
      </c>
      <c r="J40" s="84">
        <v>10</v>
      </c>
      <c r="K40" s="83">
        <v>11</v>
      </c>
      <c r="L40" s="67"/>
      <c r="M40" s="130"/>
      <c r="N40" s="130"/>
      <c r="O40" s="130"/>
    </row>
    <row r="41" spans="1:15" ht="63.75">
      <c r="A41" s="177" t="s">
        <v>178</v>
      </c>
      <c r="B41" s="162" t="s">
        <v>328</v>
      </c>
      <c r="C41" s="163" t="s">
        <v>3</v>
      </c>
      <c r="D41" s="164">
        <f>D43+D71</f>
        <v>48443217</v>
      </c>
      <c r="E41" s="164">
        <f>E43+E71</f>
        <v>0</v>
      </c>
      <c r="F41" s="164">
        <f>F43+F71</f>
        <v>211684.44</v>
      </c>
      <c r="G41" s="164">
        <f>G43+G71</f>
        <v>0</v>
      </c>
      <c r="H41" s="164">
        <f>H43+H71</f>
        <v>0</v>
      </c>
      <c r="I41" s="164"/>
      <c r="J41" s="164">
        <f>F41</f>
        <v>211684.44</v>
      </c>
      <c r="K41" s="182">
        <f>H41</f>
        <v>0</v>
      </c>
      <c r="L41" s="67"/>
      <c r="M41" s="131"/>
      <c r="N41" s="131"/>
      <c r="O41" s="131"/>
    </row>
    <row r="42" spans="1:15" ht="12.75">
      <c r="A42" s="178" t="s">
        <v>31</v>
      </c>
      <c r="B42" s="100"/>
      <c r="C42" s="100"/>
      <c r="D42" s="101"/>
      <c r="E42" s="101"/>
      <c r="F42" s="101"/>
      <c r="G42" s="102"/>
      <c r="H42" s="103"/>
      <c r="I42" s="104"/>
      <c r="J42" s="104"/>
      <c r="K42" s="76"/>
      <c r="L42" s="67"/>
      <c r="M42" s="131"/>
      <c r="N42" s="131"/>
      <c r="O42" s="131"/>
    </row>
    <row r="43" spans="1:15" ht="12.75">
      <c r="A43" s="179" t="s">
        <v>333</v>
      </c>
      <c r="B43" s="199" t="s">
        <v>217</v>
      </c>
      <c r="C43" s="200" t="s">
        <v>3</v>
      </c>
      <c r="D43" s="201">
        <v>48443217</v>
      </c>
      <c r="E43" s="201">
        <v>0</v>
      </c>
      <c r="F43" s="201">
        <v>211684.44</v>
      </c>
      <c r="G43" s="201">
        <v>0</v>
      </c>
      <c r="H43" s="201">
        <v>0</v>
      </c>
      <c r="I43" s="167" t="s">
        <v>3</v>
      </c>
      <c r="J43" s="164">
        <f>F43</f>
        <v>211684.44</v>
      </c>
      <c r="K43" s="165">
        <f>H43</f>
        <v>0</v>
      </c>
      <c r="L43" s="67"/>
      <c r="M43" s="131"/>
      <c r="N43" s="131"/>
      <c r="O43" s="131"/>
    </row>
    <row r="44" spans="1:15" ht="12.75">
      <c r="A44" s="175" t="s">
        <v>214</v>
      </c>
      <c r="B44" s="89"/>
      <c r="C44" s="202"/>
      <c r="D44" s="87"/>
      <c r="E44" s="87"/>
      <c r="F44" s="88"/>
      <c r="G44" s="87"/>
      <c r="H44" s="88"/>
      <c r="I44" s="87"/>
      <c r="J44" s="87"/>
      <c r="K44" s="76"/>
      <c r="L44" s="67"/>
      <c r="M44" s="131"/>
      <c r="N44" s="131"/>
      <c r="O44" s="131"/>
    </row>
    <row r="45" spans="1:15" ht="25.5">
      <c r="A45" s="177" t="s">
        <v>144</v>
      </c>
      <c r="B45" s="162" t="s">
        <v>321</v>
      </c>
      <c r="C45" s="162" t="s">
        <v>3</v>
      </c>
      <c r="D45" s="159">
        <f>SUM(D46:D47)</f>
        <v>0</v>
      </c>
      <c r="E45" s="159">
        <f>SUM(E46:E47)</f>
        <v>0</v>
      </c>
      <c r="F45" s="159">
        <f>SUM(F46:F47)</f>
        <v>0</v>
      </c>
      <c r="G45" s="159">
        <f>SUM(G46:G47)</f>
        <v>0</v>
      </c>
      <c r="H45" s="159">
        <f>SUM(H46:H47)</f>
        <v>0</v>
      </c>
      <c r="I45" s="167" t="s">
        <v>3</v>
      </c>
      <c r="J45" s="164">
        <f>F45</f>
        <v>0</v>
      </c>
      <c r="K45" s="165">
        <f>H45</f>
        <v>0</v>
      </c>
      <c r="L45" s="67"/>
      <c r="M45" s="131"/>
      <c r="N45" s="131"/>
      <c r="O45" s="131"/>
    </row>
    <row r="46" spans="1:15" ht="12.75">
      <c r="A46" s="175" t="s">
        <v>120</v>
      </c>
      <c r="B46" s="89"/>
      <c r="C46" s="90"/>
      <c r="D46" s="87"/>
      <c r="E46" s="87"/>
      <c r="F46" s="88"/>
      <c r="G46" s="87"/>
      <c r="H46" s="88"/>
      <c r="I46" s="87"/>
      <c r="J46" s="87"/>
      <c r="K46" s="76"/>
      <c r="L46" s="67"/>
      <c r="M46" s="131"/>
      <c r="N46" s="131"/>
      <c r="O46" s="131"/>
    </row>
    <row r="47" spans="1:15" ht="12.75">
      <c r="A47" s="176"/>
      <c r="B47" s="91"/>
      <c r="C47" s="47"/>
      <c r="D47" s="92"/>
      <c r="E47" s="92"/>
      <c r="F47" s="93"/>
      <c r="G47" s="92"/>
      <c r="H47" s="94"/>
      <c r="I47" s="135" t="s">
        <v>3</v>
      </c>
      <c r="J47" s="188">
        <f>F47</f>
        <v>0</v>
      </c>
      <c r="K47" s="96">
        <f>H47</f>
        <v>0</v>
      </c>
      <c r="L47" s="67"/>
      <c r="M47" s="131"/>
      <c r="N47" s="131"/>
      <c r="O47" s="131"/>
    </row>
    <row r="48" spans="1:15" ht="25.5">
      <c r="A48" s="180" t="s">
        <v>109</v>
      </c>
      <c r="B48" s="162" t="s">
        <v>2</v>
      </c>
      <c r="C48" s="162" t="s">
        <v>3</v>
      </c>
      <c r="D48" s="159">
        <f>SUM(D49:D50)</f>
        <v>0</v>
      </c>
      <c r="E48" s="159">
        <f>SUM(E49:E50)</f>
        <v>0</v>
      </c>
      <c r="F48" s="159">
        <f>SUM(F49:F50)</f>
        <v>0</v>
      </c>
      <c r="G48" s="159">
        <f>SUM(G49:G50)</f>
        <v>0</v>
      </c>
      <c r="H48" s="159">
        <f>SUM(H49:H50)</f>
        <v>0</v>
      </c>
      <c r="I48" s="167" t="s">
        <v>3</v>
      </c>
      <c r="J48" s="164">
        <f>F48</f>
        <v>0</v>
      </c>
      <c r="K48" s="165">
        <f>H48</f>
        <v>0</v>
      </c>
      <c r="L48" s="67"/>
      <c r="M48" s="131"/>
      <c r="N48" s="131"/>
      <c r="O48" s="131"/>
    </row>
    <row r="49" spans="1:15" ht="12.75">
      <c r="A49" s="175" t="s">
        <v>120</v>
      </c>
      <c r="B49" s="89"/>
      <c r="C49" s="90"/>
      <c r="D49" s="87"/>
      <c r="E49" s="87"/>
      <c r="F49" s="88"/>
      <c r="G49" s="87"/>
      <c r="H49" s="88"/>
      <c r="I49" s="87"/>
      <c r="J49" s="87"/>
      <c r="K49" s="76"/>
      <c r="L49" s="67"/>
      <c r="M49" s="131"/>
      <c r="N49" s="131"/>
      <c r="O49" s="131"/>
    </row>
    <row r="50" spans="1:15" ht="12.75">
      <c r="A50" s="176"/>
      <c r="B50" s="91"/>
      <c r="C50" s="47"/>
      <c r="D50" s="92"/>
      <c r="E50" s="92"/>
      <c r="F50" s="93"/>
      <c r="G50" s="92"/>
      <c r="H50" s="94"/>
      <c r="I50" s="135" t="s">
        <v>3</v>
      </c>
      <c r="J50" s="188">
        <f>F50</f>
        <v>0</v>
      </c>
      <c r="K50" s="96">
        <f>H50</f>
        <v>0</v>
      </c>
      <c r="L50" s="67"/>
      <c r="M50" s="131"/>
      <c r="N50" s="131"/>
      <c r="O50" s="131"/>
    </row>
    <row r="51" spans="1:15" ht="25.5">
      <c r="A51" s="180" t="s">
        <v>98</v>
      </c>
      <c r="B51" s="162" t="s">
        <v>103</v>
      </c>
      <c r="C51" s="162" t="s">
        <v>3</v>
      </c>
      <c r="D51" s="159">
        <f>SUM(D52:D53)</f>
        <v>0</v>
      </c>
      <c r="E51" s="159">
        <f>SUM(E52:E53)</f>
        <v>0</v>
      </c>
      <c r="F51" s="159">
        <f>SUM(F52:F53)</f>
        <v>0</v>
      </c>
      <c r="G51" s="159">
        <f>SUM(G52:G53)</f>
        <v>0</v>
      </c>
      <c r="H51" s="159">
        <f>SUM(H52:H53)</f>
        <v>0</v>
      </c>
      <c r="I51" s="167" t="s">
        <v>3</v>
      </c>
      <c r="J51" s="164">
        <f>F51</f>
        <v>0</v>
      </c>
      <c r="K51" s="165">
        <f>H51</f>
        <v>0</v>
      </c>
      <c r="L51" s="67"/>
      <c r="M51" s="131"/>
      <c r="N51" s="131"/>
      <c r="O51" s="131"/>
    </row>
    <row r="52" spans="1:15" ht="12.75">
      <c r="A52" s="175" t="s">
        <v>120</v>
      </c>
      <c r="B52" s="89"/>
      <c r="C52" s="90"/>
      <c r="D52" s="87"/>
      <c r="E52" s="87"/>
      <c r="F52" s="88"/>
      <c r="G52" s="87"/>
      <c r="H52" s="88"/>
      <c r="I52" s="87"/>
      <c r="J52" s="87"/>
      <c r="K52" s="76"/>
      <c r="L52" s="67"/>
      <c r="M52" s="131"/>
      <c r="N52" s="131"/>
      <c r="O52" s="131"/>
    </row>
    <row r="53" spans="1:15" ht="12.75">
      <c r="A53" s="176"/>
      <c r="B53" s="91"/>
      <c r="C53" s="47"/>
      <c r="D53" s="92"/>
      <c r="E53" s="92"/>
      <c r="F53" s="93"/>
      <c r="G53" s="92"/>
      <c r="H53" s="94"/>
      <c r="I53" s="135" t="s">
        <v>3</v>
      </c>
      <c r="J53" s="188">
        <f>F53</f>
        <v>0</v>
      </c>
      <c r="K53" s="96">
        <f>H53</f>
        <v>0</v>
      </c>
      <c r="L53" s="67"/>
      <c r="M53" s="131"/>
      <c r="N53" s="131"/>
      <c r="O53" s="131"/>
    </row>
    <row r="54" spans="1:15" ht="25.5">
      <c r="A54" s="180" t="s">
        <v>101</v>
      </c>
      <c r="B54" s="162" t="s">
        <v>301</v>
      </c>
      <c r="C54" s="162" t="s">
        <v>3</v>
      </c>
      <c r="D54" s="159">
        <f>D56</f>
        <v>0</v>
      </c>
      <c r="E54" s="159">
        <f>E56</f>
        <v>0</v>
      </c>
      <c r="F54" s="159">
        <f>F56+F59</f>
        <v>26040</v>
      </c>
      <c r="G54" s="159">
        <f>G56</f>
        <v>0</v>
      </c>
      <c r="H54" s="159">
        <f>H56</f>
        <v>0</v>
      </c>
      <c r="I54" s="167" t="s">
        <v>3</v>
      </c>
      <c r="J54" s="164">
        <f>F54</f>
        <v>26040</v>
      </c>
      <c r="K54" s="165">
        <f>H54</f>
        <v>0</v>
      </c>
      <c r="L54" s="67"/>
      <c r="M54" s="131"/>
      <c r="N54" s="131"/>
      <c r="O54" s="131"/>
    </row>
    <row r="55" spans="1:15" ht="12.75">
      <c r="A55" s="175" t="s">
        <v>120</v>
      </c>
      <c r="B55" s="89"/>
      <c r="C55" s="90"/>
      <c r="D55" s="87"/>
      <c r="E55" s="87"/>
      <c r="F55" s="88"/>
      <c r="G55" s="87"/>
      <c r="H55" s="88"/>
      <c r="I55" s="87"/>
      <c r="J55" s="87"/>
      <c r="K55" s="76"/>
      <c r="L55" s="67"/>
      <c r="M55" s="131"/>
      <c r="N55" s="131"/>
      <c r="O55" s="131"/>
    </row>
    <row r="56" spans="1:15" ht="25.5">
      <c r="A56" s="177" t="s">
        <v>19</v>
      </c>
      <c r="B56" s="157" t="s">
        <v>237</v>
      </c>
      <c r="C56" s="162" t="s">
        <v>3</v>
      </c>
      <c r="D56" s="159">
        <f>SUM(D57:D58)</f>
        <v>0</v>
      </c>
      <c r="E56" s="159">
        <f>SUM(E57:E58)</f>
        <v>0</v>
      </c>
      <c r="F56" s="159">
        <f>SUM(F57:F58)</f>
        <v>0</v>
      </c>
      <c r="G56" s="159">
        <f>SUM(G57:G58)</f>
        <v>0</v>
      </c>
      <c r="H56" s="159">
        <f>SUM(H57:H58)</f>
        <v>0</v>
      </c>
      <c r="I56" s="167" t="s">
        <v>3</v>
      </c>
      <c r="J56" s="164">
        <f>F56</f>
        <v>0</v>
      </c>
      <c r="K56" s="165">
        <f>H56</f>
        <v>0</v>
      </c>
      <c r="L56" s="67"/>
      <c r="M56" s="131"/>
      <c r="N56" s="131"/>
      <c r="O56" s="131"/>
    </row>
    <row r="57" spans="1:15" ht="12.75">
      <c r="A57" s="175" t="s">
        <v>76</v>
      </c>
      <c r="B57" s="89"/>
      <c r="C57" s="90"/>
      <c r="D57" s="87"/>
      <c r="E57" s="87"/>
      <c r="F57" s="88"/>
      <c r="G57" s="87"/>
      <c r="H57" s="88"/>
      <c r="I57" s="87"/>
      <c r="J57" s="87"/>
      <c r="K57" s="76"/>
      <c r="L57" s="67"/>
      <c r="M57" s="131"/>
      <c r="N57" s="131"/>
      <c r="O57" s="131"/>
    </row>
    <row r="58" spans="1:15" ht="12.75">
      <c r="A58" s="176"/>
      <c r="B58" s="91"/>
      <c r="C58" s="47"/>
      <c r="D58" s="92"/>
      <c r="E58" s="92"/>
      <c r="F58" s="93"/>
      <c r="G58" s="92"/>
      <c r="H58" s="94"/>
      <c r="I58" s="135" t="s">
        <v>3</v>
      </c>
      <c r="J58" s="188">
        <f>F58</f>
        <v>0</v>
      </c>
      <c r="K58" s="96">
        <f>H58</f>
        <v>0</v>
      </c>
      <c r="L58" s="67"/>
      <c r="M58" s="131"/>
      <c r="N58" s="131"/>
      <c r="O58" s="131"/>
    </row>
    <row r="59" spans="1:15" ht="25.5">
      <c r="A59" s="180" t="s">
        <v>226</v>
      </c>
      <c r="B59" s="162" t="s">
        <v>84</v>
      </c>
      <c r="C59" s="162" t="s">
        <v>3</v>
      </c>
      <c r="D59" s="164"/>
      <c r="E59" s="164"/>
      <c r="F59" s="159">
        <v>26040</v>
      </c>
      <c r="G59" s="166"/>
      <c r="H59" s="164"/>
      <c r="I59" s="167" t="s">
        <v>3</v>
      </c>
      <c r="J59" s="164">
        <f>F59</f>
        <v>26040</v>
      </c>
      <c r="K59" s="168"/>
      <c r="L59" s="67"/>
      <c r="M59" s="131"/>
      <c r="N59" s="131"/>
      <c r="O59" s="131"/>
    </row>
    <row r="60" spans="1:15" ht="12.75">
      <c r="A60" s="175" t="s">
        <v>76</v>
      </c>
      <c r="B60" s="89"/>
      <c r="C60" s="90"/>
      <c r="D60" s="87"/>
      <c r="E60" s="87"/>
      <c r="F60" s="88"/>
      <c r="G60" s="87"/>
      <c r="H60" s="88"/>
      <c r="I60" s="87"/>
      <c r="J60" s="87"/>
      <c r="K60" s="76"/>
      <c r="L60" s="67"/>
      <c r="M60" s="131"/>
      <c r="N60" s="131"/>
      <c r="O60" s="131"/>
    </row>
    <row r="61" spans="1:15" ht="12.75">
      <c r="A61" s="176"/>
      <c r="B61" s="91"/>
      <c r="C61" s="47"/>
      <c r="D61" s="92"/>
      <c r="E61" s="92"/>
      <c r="F61" s="93"/>
      <c r="G61" s="92"/>
      <c r="H61" s="94"/>
      <c r="I61" s="135" t="s">
        <v>3</v>
      </c>
      <c r="J61" s="188">
        <f>F61</f>
        <v>0</v>
      </c>
      <c r="K61" s="96"/>
      <c r="L61" s="67"/>
      <c r="M61" s="131"/>
      <c r="N61" s="131"/>
      <c r="O61" s="131"/>
    </row>
    <row r="62" spans="1:15" ht="0.75" customHeight="1">
      <c r="A62" s="99"/>
      <c r="B62" s="152"/>
      <c r="C62" s="153"/>
      <c r="D62" s="154"/>
      <c r="E62" s="154"/>
      <c r="F62" s="155"/>
      <c r="G62" s="154"/>
      <c r="H62" s="155"/>
      <c r="I62" s="155"/>
      <c r="J62" s="154"/>
      <c r="K62" s="156"/>
      <c r="L62" s="67"/>
      <c r="M62" s="131"/>
      <c r="N62" s="131"/>
      <c r="O62" s="131"/>
    </row>
    <row r="63" spans="1:15" ht="12.75">
      <c r="A63" s="143" t="s">
        <v>4</v>
      </c>
      <c r="B63" s="144"/>
      <c r="C63" s="144"/>
      <c r="D63" s="145"/>
      <c r="E63" s="145"/>
      <c r="F63" s="145"/>
      <c r="G63" s="146"/>
      <c r="H63" s="145"/>
      <c r="I63" s="145"/>
      <c r="J63" s="145"/>
      <c r="K63" s="147" t="s">
        <v>113</v>
      </c>
      <c r="L63" s="106"/>
      <c r="M63" s="131"/>
      <c r="N63" s="131"/>
      <c r="O63" s="131"/>
    </row>
    <row r="64" spans="1:15" ht="12.75">
      <c r="A64" s="38"/>
      <c r="B64" s="39"/>
      <c r="C64" s="39"/>
      <c r="D64" s="40"/>
      <c r="E64" s="44" t="s">
        <v>228</v>
      </c>
      <c r="F64" s="45"/>
      <c r="G64" s="45"/>
      <c r="H64" s="46"/>
      <c r="I64" s="38"/>
      <c r="J64" s="44" t="s">
        <v>225</v>
      </c>
      <c r="K64" s="45"/>
      <c r="L64" s="67"/>
      <c r="M64" s="131"/>
      <c r="N64" s="131"/>
      <c r="O64" s="131"/>
    </row>
    <row r="65" spans="1:15" ht="12.75">
      <c r="A65" s="41"/>
      <c r="B65" s="42"/>
      <c r="C65" s="42" t="s">
        <v>71</v>
      </c>
      <c r="D65" s="43" t="s">
        <v>124</v>
      </c>
      <c r="E65" s="40"/>
      <c r="F65" s="44" t="s">
        <v>256</v>
      </c>
      <c r="G65" s="45"/>
      <c r="H65" s="81"/>
      <c r="I65" s="19" t="s">
        <v>63</v>
      </c>
      <c r="J65" s="39"/>
      <c r="K65" s="40"/>
      <c r="L65" s="67"/>
      <c r="M65" s="131"/>
      <c r="N65" s="131"/>
      <c r="O65" s="131"/>
    </row>
    <row r="66" spans="1:15" ht="12.75">
      <c r="A66" s="41" t="s">
        <v>211</v>
      </c>
      <c r="B66" s="42" t="s">
        <v>71</v>
      </c>
      <c r="C66" s="139" t="s">
        <v>240</v>
      </c>
      <c r="D66" s="43" t="s">
        <v>58</v>
      </c>
      <c r="E66" s="43"/>
      <c r="F66" s="39"/>
      <c r="G66" s="40" t="s">
        <v>37</v>
      </c>
      <c r="H66" s="42" t="s">
        <v>308</v>
      </c>
      <c r="I66" s="19" t="s">
        <v>283</v>
      </c>
      <c r="J66" s="42" t="s">
        <v>207</v>
      </c>
      <c r="K66" s="43" t="s">
        <v>207</v>
      </c>
      <c r="L66" s="67"/>
      <c r="M66" s="131"/>
      <c r="N66" s="131"/>
      <c r="O66" s="131"/>
    </row>
    <row r="67" spans="1:15" ht="12.75">
      <c r="A67" s="41"/>
      <c r="B67" s="42" t="s">
        <v>167</v>
      </c>
      <c r="C67" s="139" t="s">
        <v>25</v>
      </c>
      <c r="D67" s="140" t="s">
        <v>329</v>
      </c>
      <c r="E67" s="43" t="s">
        <v>260</v>
      </c>
      <c r="F67" s="42" t="s">
        <v>219</v>
      </c>
      <c r="G67" s="43" t="s">
        <v>189</v>
      </c>
      <c r="H67" s="42" t="s">
        <v>6</v>
      </c>
      <c r="I67" s="19" t="s">
        <v>336</v>
      </c>
      <c r="J67" s="42" t="s">
        <v>336</v>
      </c>
      <c r="K67" s="43" t="s">
        <v>307</v>
      </c>
      <c r="L67" s="67"/>
      <c r="M67" s="131"/>
      <c r="N67" s="131"/>
      <c r="O67" s="131"/>
    </row>
    <row r="68" spans="1:15" ht="12.75">
      <c r="A68" s="41"/>
      <c r="B68" s="42"/>
      <c r="C68" s="139" t="s">
        <v>79</v>
      </c>
      <c r="D68" s="43"/>
      <c r="E68" s="43" t="s">
        <v>6</v>
      </c>
      <c r="F68" s="42"/>
      <c r="G68" s="43" t="s">
        <v>239</v>
      </c>
      <c r="H68" s="42"/>
      <c r="I68" s="19"/>
      <c r="J68" s="42"/>
      <c r="K68" s="43" t="s">
        <v>336</v>
      </c>
      <c r="L68" s="67"/>
      <c r="M68" s="131"/>
      <c r="N68" s="131"/>
      <c r="O68" s="131"/>
    </row>
    <row r="69" spans="1:15" ht="12.75">
      <c r="A69" s="19"/>
      <c r="B69" s="42"/>
      <c r="C69" s="19"/>
      <c r="D69" s="43"/>
      <c r="E69" s="43"/>
      <c r="F69" s="42"/>
      <c r="G69" s="43" t="s">
        <v>288</v>
      </c>
      <c r="H69" s="42"/>
      <c r="I69" s="19"/>
      <c r="J69" s="42"/>
      <c r="K69" s="43"/>
      <c r="L69" s="67"/>
      <c r="M69" s="131"/>
      <c r="N69" s="131"/>
      <c r="O69" s="131"/>
    </row>
    <row r="70" spans="1:15" ht="12.75">
      <c r="A70" s="97">
        <v>1</v>
      </c>
      <c r="B70" s="98" t="s">
        <v>162</v>
      </c>
      <c r="C70" s="84">
        <v>3</v>
      </c>
      <c r="D70" s="82">
        <v>4</v>
      </c>
      <c r="E70" s="82">
        <v>5</v>
      </c>
      <c r="F70" s="82">
        <v>6</v>
      </c>
      <c r="G70" s="82">
        <v>7</v>
      </c>
      <c r="H70" s="83">
        <v>8</v>
      </c>
      <c r="I70" s="82">
        <v>9</v>
      </c>
      <c r="J70" s="84">
        <v>10</v>
      </c>
      <c r="K70" s="83">
        <v>11</v>
      </c>
      <c r="L70" s="67"/>
      <c r="M70" s="131"/>
      <c r="N70" s="131"/>
      <c r="O70" s="131"/>
    </row>
    <row r="71" spans="1:15" ht="38.25">
      <c r="A71" s="180" t="s">
        <v>143</v>
      </c>
      <c r="B71" s="162" t="s">
        <v>209</v>
      </c>
      <c r="C71" s="162"/>
      <c r="D71" s="164">
        <v>0</v>
      </c>
      <c r="E71" s="164">
        <v>0</v>
      </c>
      <c r="F71" s="164">
        <v>0</v>
      </c>
      <c r="G71" s="166">
        <v>0</v>
      </c>
      <c r="H71" s="164">
        <v>0</v>
      </c>
      <c r="I71" s="167"/>
      <c r="J71" s="164">
        <f>F71</f>
        <v>0</v>
      </c>
      <c r="K71" s="165">
        <f>H71</f>
        <v>0</v>
      </c>
      <c r="L71" s="67"/>
      <c r="M71" s="131"/>
      <c r="N71" s="131"/>
      <c r="O71" s="131"/>
    </row>
    <row r="72" spans="1:15" ht="12.75">
      <c r="A72" s="181" t="s">
        <v>334</v>
      </c>
      <c r="B72" s="169" t="s">
        <v>184</v>
      </c>
      <c r="C72" s="170"/>
      <c r="D72" s="171">
        <f>D23+D29+D41</f>
        <v>63122519.28</v>
      </c>
      <c r="E72" s="171">
        <f>E23+E29+E41</f>
        <v>0</v>
      </c>
      <c r="F72" s="171">
        <f>F23+F29+F41</f>
        <v>14709405.77</v>
      </c>
      <c r="G72" s="171">
        <f>G23+G29+G41</f>
        <v>0</v>
      </c>
      <c r="H72" s="171">
        <f>H23+H29+H41</f>
        <v>14492252.2</v>
      </c>
      <c r="I72" s="172">
        <f>I23+I29</f>
        <v>14306607.76</v>
      </c>
      <c r="J72" s="192">
        <f>F72-I72</f>
        <v>402798.01</v>
      </c>
      <c r="K72" s="173">
        <f>H72-I72</f>
        <v>185644.44</v>
      </c>
      <c r="L72" s="67"/>
      <c r="M72" s="131"/>
      <c r="N72" s="131"/>
      <c r="O72" s="131"/>
    </row>
    <row r="73" spans="1:15" s="50" customFormat="1" ht="11.25">
      <c r="A73" s="55"/>
      <c r="B73" s="51"/>
      <c r="C73" s="51"/>
      <c r="D73" s="51"/>
      <c r="E73" s="51"/>
      <c r="F73" s="51"/>
      <c r="G73" s="53"/>
      <c r="H73" s="53"/>
      <c r="I73" s="53"/>
      <c r="J73" s="53"/>
      <c r="K73" s="53"/>
      <c r="L73" s="67"/>
      <c r="M73" s="51"/>
      <c r="N73" s="67"/>
      <c r="O73" s="67"/>
    </row>
    <row r="74" spans="1:15" s="50" customFormat="1" ht="12">
      <c r="A74" s="48" t="s">
        <v>265</v>
      </c>
      <c r="B74" s="51"/>
      <c r="C74" s="193" t="s">
        <v>46</v>
      </c>
      <c r="D74" s="193"/>
      <c r="E74" s="51"/>
      <c r="F74" s="85" t="s">
        <v>180</v>
      </c>
      <c r="G74" s="30" t="s">
        <v>156</v>
      </c>
      <c r="H74" s="53"/>
      <c r="I74" s="193"/>
      <c r="J74" s="193"/>
      <c r="L74" s="67"/>
      <c r="M74" s="67"/>
      <c r="N74" s="67"/>
      <c r="O74" s="67"/>
    </row>
    <row r="75" spans="1:15" s="50" customFormat="1" ht="11.25">
      <c r="A75" s="57" t="s">
        <v>159</v>
      </c>
      <c r="B75" s="51"/>
      <c r="C75" s="77" t="s">
        <v>26</v>
      </c>
      <c r="D75" s="77"/>
      <c r="E75" s="51"/>
      <c r="F75" s="85" t="s">
        <v>175</v>
      </c>
      <c r="G75" s="58" t="s">
        <v>28</v>
      </c>
      <c r="H75" s="58"/>
      <c r="I75" s="79" t="s">
        <v>26</v>
      </c>
      <c r="J75" s="79"/>
      <c r="L75" s="67"/>
      <c r="M75" s="67"/>
      <c r="N75" s="67"/>
      <c r="O75" s="67"/>
    </row>
    <row r="76" spans="1:15" s="50" customFormat="1" ht="11.25">
      <c r="A76" s="48"/>
      <c r="B76" s="51"/>
      <c r="C76" s="56"/>
      <c r="D76" s="56"/>
      <c r="E76" s="51"/>
      <c r="F76" s="51"/>
      <c r="G76" s="53"/>
      <c r="H76" s="30"/>
      <c r="I76" s="53"/>
      <c r="J76" s="54"/>
      <c r="K76" s="54"/>
      <c r="L76" s="67"/>
      <c r="M76" s="67"/>
      <c r="N76" s="67"/>
      <c r="O76" s="67"/>
    </row>
    <row r="77" spans="1:15" s="50" customFormat="1" ht="12">
      <c r="A77" s="48" t="s">
        <v>236</v>
      </c>
      <c r="B77" s="51"/>
      <c r="C77" s="193" t="s">
        <v>27</v>
      </c>
      <c r="D77" s="193"/>
      <c r="E77" s="51"/>
      <c r="F77" s="52"/>
      <c r="G77" s="30"/>
      <c r="H77" s="53"/>
      <c r="I77" s="53"/>
      <c r="J77" s="54"/>
      <c r="K77" s="54"/>
      <c r="L77" s="67"/>
      <c r="M77" s="67"/>
      <c r="N77" s="67"/>
      <c r="O77" s="67"/>
    </row>
    <row r="78" spans="1:15" s="50" customFormat="1" ht="11.25">
      <c r="A78" s="141" t="s">
        <v>90</v>
      </c>
      <c r="B78" s="51"/>
      <c r="C78" s="77" t="s">
        <v>26</v>
      </c>
      <c r="D78" s="77"/>
      <c r="E78" s="51"/>
      <c r="F78" s="52"/>
      <c r="G78" s="30"/>
      <c r="H78" s="53"/>
      <c r="I78" s="53"/>
      <c r="J78" s="54"/>
      <c r="K78" s="54"/>
      <c r="L78" s="67"/>
      <c r="M78" s="67"/>
      <c r="N78" s="67"/>
      <c r="O78" s="67"/>
    </row>
    <row r="79" spans="1:15" s="50" customFormat="1" ht="11.25">
      <c r="A79" s="142" t="s">
        <v>216</v>
      </c>
      <c r="B79" s="51"/>
      <c r="C79" s="51"/>
      <c r="D79" s="51"/>
      <c r="E79" s="59" t="s">
        <v>170</v>
      </c>
      <c r="F79" s="52"/>
      <c r="G79" s="24"/>
      <c r="H79" s="24"/>
      <c r="I79" s="24"/>
      <c r="J79" s="24"/>
      <c r="K79" s="24"/>
      <c r="L79" s="67"/>
      <c r="M79" s="67"/>
      <c r="N79" s="67"/>
      <c r="O79" s="67"/>
    </row>
    <row r="80" spans="1:15" s="50" customFormat="1" ht="11.25">
      <c r="A80" s="142" t="s">
        <v>24</v>
      </c>
      <c r="B80" s="51"/>
      <c r="C80" s="51"/>
      <c r="D80" s="51"/>
      <c r="E80" s="51"/>
      <c r="F80" s="52"/>
      <c r="G80" s="79" t="s">
        <v>100</v>
      </c>
      <c r="H80" s="79"/>
      <c r="I80" s="79"/>
      <c r="J80" s="79"/>
      <c r="K80" s="79"/>
      <c r="L80" s="67"/>
      <c r="M80" s="67"/>
      <c r="N80" s="67"/>
      <c r="O80" s="67"/>
    </row>
    <row r="81" spans="1:15" s="50" customFormat="1" ht="12">
      <c r="A81" s="49"/>
      <c r="B81" s="51"/>
      <c r="C81" s="51"/>
      <c r="D81" s="51"/>
      <c r="E81" s="60" t="s">
        <v>39</v>
      </c>
      <c r="F81" s="52"/>
      <c r="G81" s="30"/>
      <c r="H81" s="25" t="s">
        <v>146</v>
      </c>
      <c r="I81" s="53"/>
      <c r="J81" s="194"/>
      <c r="K81" s="194"/>
      <c r="L81" s="67"/>
      <c r="M81" s="67"/>
      <c r="N81" s="67"/>
      <c r="O81" s="67"/>
    </row>
    <row r="82" spans="2:15" s="50" customFormat="1" ht="11.25">
      <c r="B82" s="51"/>
      <c r="C82" s="51"/>
      <c r="D82" s="51"/>
      <c r="E82" s="61" t="s">
        <v>275</v>
      </c>
      <c r="F82" s="61"/>
      <c r="G82" s="62"/>
      <c r="H82" s="62" t="s">
        <v>164</v>
      </c>
      <c r="I82" s="62"/>
      <c r="J82" s="79" t="s">
        <v>89</v>
      </c>
      <c r="K82" s="79"/>
      <c r="L82" s="67"/>
      <c r="M82" s="67"/>
      <c r="N82" s="67"/>
      <c r="O82" s="67"/>
    </row>
    <row r="83" spans="1:15" s="50" customFormat="1" ht="12">
      <c r="A83" s="63" t="s">
        <v>345</v>
      </c>
      <c r="B83" s="30"/>
      <c r="C83" s="25" t="s">
        <v>137</v>
      </c>
      <c r="D83" s="78" t="s">
        <v>27</v>
      </c>
      <c r="E83" s="78"/>
      <c r="F83" s="25"/>
      <c r="G83" s="78" t="s">
        <v>88</v>
      </c>
      <c r="H83" s="78"/>
      <c r="I83" s="30"/>
      <c r="J83" s="30"/>
      <c r="K83" s="30"/>
      <c r="L83" s="67"/>
      <c r="M83" s="67"/>
      <c r="N83" s="67"/>
      <c r="O83" s="67"/>
    </row>
    <row r="84" spans="1:15" s="50" customFormat="1" ht="11.25">
      <c r="A84" s="58" t="s">
        <v>270</v>
      </c>
      <c r="B84" s="58"/>
      <c r="C84" s="64" t="s">
        <v>92</v>
      </c>
      <c r="D84" s="79" t="s">
        <v>89</v>
      </c>
      <c r="E84" s="79"/>
      <c r="F84" s="58"/>
      <c r="G84" s="79" t="s">
        <v>231</v>
      </c>
      <c r="H84" s="79"/>
      <c r="I84" s="58"/>
      <c r="J84" s="58"/>
      <c r="K84" s="58"/>
      <c r="L84" s="67"/>
      <c r="M84" s="67"/>
      <c r="N84" s="67"/>
      <c r="O84" s="67"/>
    </row>
    <row r="85" spans="1:15" s="50" customFormat="1" ht="11.25">
      <c r="A85" s="29"/>
      <c r="B85" s="33"/>
      <c r="C85" s="30"/>
      <c r="D85" s="30"/>
      <c r="E85" s="30"/>
      <c r="F85" s="30"/>
      <c r="G85" s="30"/>
      <c r="H85" s="30"/>
      <c r="I85" s="30"/>
      <c r="J85" s="30"/>
      <c r="K85" s="30"/>
      <c r="L85" s="67"/>
      <c r="M85" s="67"/>
      <c r="N85" s="67"/>
      <c r="O85" s="67"/>
    </row>
    <row r="86" spans="1:11" ht="12.75">
      <c r="A86" s="4" t="s">
        <v>43</v>
      </c>
      <c r="B86" s="5"/>
      <c r="C86" s="3"/>
      <c r="D86" s="3"/>
      <c r="E86" s="3"/>
      <c r="F86" s="3"/>
      <c r="G86" s="3"/>
      <c r="H86" s="3"/>
      <c r="I86" s="3"/>
      <c r="J86" s="3"/>
      <c r="K86" s="3"/>
    </row>
  </sheetData>
  <sheetProtection/>
  <printOptions horizontalCentered="1"/>
  <pageMargins left="0.2755905511811024" right="0.2755905511811024" top="0.7874015748031497" bottom="0.3937007874015748" header="0" footer="0"/>
  <pageSetup fitToHeight="999" horizontalDpi="300" verticalDpi="300" orientation="landscape" pageOrder="overThenDown" paperSize="9" scale="88" r:id="rId1"/>
  <rowBreaks count="2" manualBreakCount="2">
    <brk id="32" max="255" man="1"/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V115"/>
  <sheetViews>
    <sheetView zoomScalePageLayoutView="0" workbookViewId="0" topLeftCell="A108">
      <selection activeCell="A1" sqref="A1"/>
    </sheetView>
  </sheetViews>
  <sheetFormatPr defaultColWidth="9.125" defaultRowHeight="12.75"/>
  <cols>
    <col min="1" max="1" width="28.00390625" style="187" customWidth="1"/>
    <col min="2" max="2" width="128.125" style="187" customWidth="1"/>
    <col min="3" max="255" width="9.125" style="187" customWidth="1"/>
  </cols>
  <sheetData>
    <row r="1" spans="1:256" ht="12.75">
      <c r="A1" s="14"/>
      <c r="B1" s="195" t="s">
        <v>165</v>
      </c>
      <c r="C1" s="15" t="s">
        <v>145</v>
      </c>
      <c r="IU1" s="80" t="s">
        <v>117</v>
      </c>
      <c r="IV1" t="s">
        <v>5</v>
      </c>
    </row>
    <row r="2" spans="1:3" ht="12.75">
      <c r="A2" s="16"/>
      <c r="B2" s="195" t="s">
        <v>194</v>
      </c>
      <c r="C2" s="15" t="s">
        <v>145</v>
      </c>
    </row>
    <row r="3" spans="1:3" ht="12.75">
      <c r="A3" s="16" t="s">
        <v>324</v>
      </c>
      <c r="B3" s="195" t="s">
        <v>273</v>
      </c>
      <c r="C3" s="15" t="s">
        <v>145</v>
      </c>
    </row>
    <row r="4" spans="1:3" ht="12.75">
      <c r="A4" s="16" t="s">
        <v>7</v>
      </c>
      <c r="B4" s="195" t="s">
        <v>158</v>
      </c>
      <c r="C4" s="15" t="s">
        <v>145</v>
      </c>
    </row>
    <row r="5" spans="1:3" ht="12.75">
      <c r="A5" s="16" t="s">
        <v>94</v>
      </c>
      <c r="B5" s="195" t="s">
        <v>259</v>
      </c>
      <c r="C5" s="15" t="s">
        <v>145</v>
      </c>
    </row>
    <row r="6" spans="1:3" ht="12.75">
      <c r="A6" s="16" t="s">
        <v>250</v>
      </c>
      <c r="B6" s="195" t="s">
        <v>59</v>
      </c>
      <c r="C6" s="15" t="s">
        <v>145</v>
      </c>
    </row>
    <row r="7" spans="1:3" ht="12.75">
      <c r="A7" s="16" t="s">
        <v>168</v>
      </c>
      <c r="B7" s="195" t="s">
        <v>86</v>
      </c>
      <c r="C7" s="15" t="s">
        <v>145</v>
      </c>
    </row>
    <row r="8" spans="1:3" ht="12.75">
      <c r="A8" s="16" t="s">
        <v>23</v>
      </c>
      <c r="B8" s="195" t="s">
        <v>18</v>
      </c>
      <c r="C8" s="15" t="s">
        <v>145</v>
      </c>
    </row>
    <row r="9" spans="1:3" ht="12.75">
      <c r="A9" s="16" t="s">
        <v>203</v>
      </c>
      <c r="B9" s="195" t="s">
        <v>64</v>
      </c>
      <c r="C9" s="15" t="s">
        <v>145</v>
      </c>
    </row>
    <row r="10" spans="1:3" ht="12.75">
      <c r="A10" s="16" t="s">
        <v>15</v>
      </c>
      <c r="B10" s="195" t="s">
        <v>200</v>
      </c>
      <c r="C10" s="15" t="s">
        <v>145</v>
      </c>
    </row>
    <row r="11" spans="1:3" ht="12.75">
      <c r="A11" s="17" t="s">
        <v>161</v>
      </c>
      <c r="B11" s="197" t="s">
        <v>142</v>
      </c>
      <c r="C11" s="18" t="s">
        <v>145</v>
      </c>
    </row>
    <row r="12" spans="1:3" ht="12.75">
      <c r="A12" s="16"/>
      <c r="B12" s="195" t="s">
        <v>304</v>
      </c>
      <c r="C12" s="15" t="s">
        <v>222</v>
      </c>
    </row>
    <row r="13" spans="1:3" ht="25.5">
      <c r="A13" s="16"/>
      <c r="B13" s="195" t="s">
        <v>245</v>
      </c>
      <c r="C13" s="15" t="s">
        <v>222</v>
      </c>
    </row>
    <row r="14" spans="1:3" ht="12.75">
      <c r="A14" s="16" t="s">
        <v>311</v>
      </c>
      <c r="B14" s="195" t="s">
        <v>241</v>
      </c>
      <c r="C14" s="15" t="s">
        <v>222</v>
      </c>
    </row>
    <row r="15" spans="1:3" ht="12.75">
      <c r="A15" s="16" t="s">
        <v>179</v>
      </c>
      <c r="B15" s="195">
        <v>200</v>
      </c>
      <c r="C15" s="15" t="s">
        <v>222</v>
      </c>
    </row>
    <row r="16" spans="1:3" ht="12.75">
      <c r="A16" s="16" t="s">
        <v>202</v>
      </c>
      <c r="B16" s="195" t="s">
        <v>188</v>
      </c>
      <c r="C16" s="15" t="s">
        <v>222</v>
      </c>
    </row>
    <row r="17" spans="1:3" ht="12.75">
      <c r="A17" s="16" t="s">
        <v>320</v>
      </c>
      <c r="B17" s="195" t="s">
        <v>141</v>
      </c>
      <c r="C17" s="15" t="s">
        <v>222</v>
      </c>
    </row>
    <row r="18" spans="1:3" ht="12.75">
      <c r="A18" s="16" t="s">
        <v>280</v>
      </c>
      <c r="B18" s="195" t="s">
        <v>249</v>
      </c>
      <c r="C18" s="15" t="s">
        <v>222</v>
      </c>
    </row>
    <row r="19" spans="1:3" ht="12.75">
      <c r="A19" s="16" t="s">
        <v>177</v>
      </c>
      <c r="B19" s="195" t="s">
        <v>332</v>
      </c>
      <c r="C19" s="15" t="s">
        <v>222</v>
      </c>
    </row>
    <row r="20" spans="1:3" ht="12.75">
      <c r="A20" s="16" t="s">
        <v>244</v>
      </c>
      <c r="B20" s="195" t="s">
        <v>60</v>
      </c>
      <c r="C20" s="15" t="s">
        <v>222</v>
      </c>
    </row>
    <row r="21" spans="1:3" ht="12.75">
      <c r="A21" s="16" t="s">
        <v>300</v>
      </c>
      <c r="B21" s="195" t="s">
        <v>140</v>
      </c>
      <c r="C21" s="15" t="s">
        <v>222</v>
      </c>
    </row>
    <row r="22" spans="1:3" ht="12.75">
      <c r="A22" s="17" t="s">
        <v>296</v>
      </c>
      <c r="B22" s="197" t="s">
        <v>248</v>
      </c>
      <c r="C22" s="18" t="s">
        <v>222</v>
      </c>
    </row>
    <row r="23" spans="1:3" ht="12.75">
      <c r="A23" s="16"/>
      <c r="B23" s="195" t="s">
        <v>174</v>
      </c>
      <c r="C23" s="15" t="s">
        <v>38</v>
      </c>
    </row>
    <row r="24" spans="1:3" ht="12.75">
      <c r="A24" s="16" t="s">
        <v>312</v>
      </c>
      <c r="B24" s="195" t="s">
        <v>116</v>
      </c>
      <c r="C24" s="15" t="s">
        <v>38</v>
      </c>
    </row>
    <row r="25" spans="1:3" ht="12.75">
      <c r="A25" s="16" t="s">
        <v>182</v>
      </c>
      <c r="B25" s="195">
        <v>510</v>
      </c>
      <c r="C25" s="15" t="s">
        <v>38</v>
      </c>
    </row>
    <row r="26" spans="1:3" ht="12.75">
      <c r="A26" s="16" t="s">
        <v>199</v>
      </c>
      <c r="B26" s="195" t="s">
        <v>269</v>
      </c>
      <c r="C26" s="15" t="s">
        <v>38</v>
      </c>
    </row>
    <row r="27" spans="1:3" ht="12.75">
      <c r="A27" s="16" t="s">
        <v>323</v>
      </c>
      <c r="B27" s="195" t="s">
        <v>74</v>
      </c>
      <c r="C27" s="15" t="s">
        <v>38</v>
      </c>
    </row>
    <row r="28" spans="1:3" ht="12.75">
      <c r="A28" s="16" t="s">
        <v>278</v>
      </c>
      <c r="B28" s="195" t="s">
        <v>344</v>
      </c>
      <c r="C28" s="15" t="s">
        <v>38</v>
      </c>
    </row>
    <row r="29" spans="1:3" ht="12.75">
      <c r="A29" s="16" t="s">
        <v>176</v>
      </c>
      <c r="B29" s="195" t="s">
        <v>258</v>
      </c>
      <c r="C29" s="15" t="s">
        <v>38</v>
      </c>
    </row>
    <row r="30" spans="1:3" ht="12.75">
      <c r="A30" s="16" t="s">
        <v>246</v>
      </c>
      <c r="B30" s="195" t="s">
        <v>154</v>
      </c>
      <c r="C30" s="15" t="s">
        <v>38</v>
      </c>
    </row>
    <row r="31" spans="1:3" ht="12.75">
      <c r="A31" s="16" t="s">
        <v>302</v>
      </c>
      <c r="B31" s="195" t="s">
        <v>73</v>
      </c>
      <c r="C31" s="15" t="s">
        <v>38</v>
      </c>
    </row>
    <row r="32" spans="1:3" ht="12.75">
      <c r="A32" s="17" t="s">
        <v>294</v>
      </c>
      <c r="B32" s="197" t="s">
        <v>343</v>
      </c>
      <c r="C32" s="18" t="s">
        <v>38</v>
      </c>
    </row>
    <row r="33" spans="1:3" ht="12.75">
      <c r="A33" s="185" t="s">
        <v>192</v>
      </c>
      <c r="B33" s="195" t="s">
        <v>14</v>
      </c>
      <c r="C33" s="184" t="s">
        <v>11</v>
      </c>
    </row>
    <row r="34" spans="1:3" ht="12.75">
      <c r="A34" s="185" t="s">
        <v>215</v>
      </c>
      <c r="B34" s="195" t="s">
        <v>277</v>
      </c>
      <c r="C34" s="184" t="s">
        <v>11</v>
      </c>
    </row>
    <row r="35" spans="1:3" ht="12.75">
      <c r="A35" s="185" t="s">
        <v>181</v>
      </c>
      <c r="B35" s="195" t="s">
        <v>33</v>
      </c>
      <c r="C35" s="184" t="s">
        <v>11</v>
      </c>
    </row>
    <row r="36" spans="1:3" ht="12.75">
      <c r="A36" s="185" t="s">
        <v>171</v>
      </c>
      <c r="B36" s="195" t="s">
        <v>95</v>
      </c>
      <c r="C36" s="184" t="s">
        <v>11</v>
      </c>
    </row>
    <row r="37" spans="1:3" ht="12.75">
      <c r="A37" s="190" t="s">
        <v>272</v>
      </c>
      <c r="B37" s="198" t="s">
        <v>13</v>
      </c>
      <c r="C37" s="191" t="s">
        <v>11</v>
      </c>
    </row>
    <row r="38" spans="1:3" ht="12.75">
      <c r="A38" s="17" t="s">
        <v>129</v>
      </c>
      <c r="B38" s="197" t="s">
        <v>310</v>
      </c>
      <c r="C38" s="18" t="s">
        <v>11</v>
      </c>
    </row>
    <row r="39" spans="1:3" ht="12.75">
      <c r="A39" s="185"/>
      <c r="B39" s="195" t="s">
        <v>304</v>
      </c>
      <c r="C39" s="15" t="s">
        <v>114</v>
      </c>
    </row>
    <row r="40" spans="1:3" ht="25.5">
      <c r="A40" s="185"/>
      <c r="B40" s="195" t="s">
        <v>108</v>
      </c>
      <c r="C40" s="15" t="s">
        <v>114</v>
      </c>
    </row>
    <row r="41" spans="1:3" ht="12.75">
      <c r="A41" s="185" t="s">
        <v>9</v>
      </c>
      <c r="B41" s="195" t="s">
        <v>267</v>
      </c>
      <c r="C41" s="15" t="s">
        <v>114</v>
      </c>
    </row>
    <row r="42" spans="1:3" ht="12.75">
      <c r="A42" s="185" t="s">
        <v>252</v>
      </c>
      <c r="B42" s="195">
        <v>810</v>
      </c>
      <c r="C42" s="15" t="s">
        <v>114</v>
      </c>
    </row>
    <row r="43" spans="1:3" ht="12.75">
      <c r="A43" s="185" t="s">
        <v>50</v>
      </c>
      <c r="B43" s="195" t="s">
        <v>187</v>
      </c>
      <c r="C43" s="15" t="s">
        <v>114</v>
      </c>
    </row>
    <row r="44" spans="1:3" ht="12.75">
      <c r="A44" s="185" t="s">
        <v>266</v>
      </c>
      <c r="B44" s="195" t="s">
        <v>150</v>
      </c>
      <c r="C44" s="15" t="s">
        <v>114</v>
      </c>
    </row>
    <row r="45" spans="1:3" ht="12.75">
      <c r="A45" s="185" t="s">
        <v>282</v>
      </c>
      <c r="B45" s="195" t="s">
        <v>255</v>
      </c>
      <c r="C45" s="15" t="s">
        <v>114</v>
      </c>
    </row>
    <row r="46" spans="1:3" ht="12.75">
      <c r="A46" s="185" t="s">
        <v>293</v>
      </c>
      <c r="B46" s="195" t="s">
        <v>341</v>
      </c>
      <c r="C46" s="15" t="s">
        <v>114</v>
      </c>
    </row>
    <row r="47" spans="1:3" ht="12.75">
      <c r="A47" s="185" t="s">
        <v>291</v>
      </c>
      <c r="B47" s="195" t="s">
        <v>68</v>
      </c>
      <c r="C47" s="15" t="s">
        <v>114</v>
      </c>
    </row>
    <row r="48" spans="1:3" ht="12.75">
      <c r="A48" s="189" t="s">
        <v>197</v>
      </c>
      <c r="B48" s="197" t="s">
        <v>149</v>
      </c>
      <c r="C48" s="18" t="s">
        <v>114</v>
      </c>
    </row>
    <row r="49" spans="1:3" ht="12.75">
      <c r="A49" s="185"/>
      <c r="B49" s="195" t="s">
        <v>304</v>
      </c>
      <c r="C49" s="15" t="s">
        <v>229</v>
      </c>
    </row>
    <row r="50" spans="1:3" ht="25.5">
      <c r="A50" s="185"/>
      <c r="B50" s="195" t="s">
        <v>108</v>
      </c>
      <c r="C50" s="15" t="s">
        <v>229</v>
      </c>
    </row>
    <row r="51" spans="1:3" ht="12.75">
      <c r="A51" s="185" t="s">
        <v>327</v>
      </c>
      <c r="B51" s="195" t="s">
        <v>267</v>
      </c>
      <c r="C51" s="15" t="s">
        <v>229</v>
      </c>
    </row>
    <row r="52" spans="1:3" ht="12.75">
      <c r="A52" s="185" t="s">
        <v>93</v>
      </c>
      <c r="B52" s="195">
        <v>820</v>
      </c>
      <c r="C52" s="15" t="s">
        <v>229</v>
      </c>
    </row>
    <row r="53" spans="1:3" ht="12.75">
      <c r="A53" s="185" t="s">
        <v>298</v>
      </c>
      <c r="B53" s="195" t="s">
        <v>187</v>
      </c>
      <c r="C53" s="15" t="s">
        <v>229</v>
      </c>
    </row>
    <row r="54" spans="1:3" ht="12.75">
      <c r="A54" s="185" t="s">
        <v>56</v>
      </c>
      <c r="B54" s="195" t="s">
        <v>150</v>
      </c>
      <c r="C54" s="15" t="s">
        <v>229</v>
      </c>
    </row>
    <row r="55" spans="1:3" ht="12.75">
      <c r="A55" s="185" t="s">
        <v>77</v>
      </c>
      <c r="B55" s="195" t="s">
        <v>255</v>
      </c>
      <c r="C55" s="15" t="s">
        <v>229</v>
      </c>
    </row>
    <row r="56" spans="1:3" ht="12.75">
      <c r="A56" s="185" t="s">
        <v>48</v>
      </c>
      <c r="B56" s="195" t="s">
        <v>341</v>
      </c>
      <c r="C56" s="15" t="s">
        <v>229</v>
      </c>
    </row>
    <row r="57" spans="1:3" ht="12.75">
      <c r="A57" s="185" t="s">
        <v>42</v>
      </c>
      <c r="B57" s="195" t="s">
        <v>68</v>
      </c>
      <c r="C57" s="15" t="s">
        <v>229</v>
      </c>
    </row>
    <row r="58" spans="1:3" ht="12.75">
      <c r="A58" s="189" t="s">
        <v>122</v>
      </c>
      <c r="B58" s="197" t="s">
        <v>149</v>
      </c>
      <c r="C58" s="18" t="s">
        <v>229</v>
      </c>
    </row>
    <row r="59" spans="1:3" ht="12.75">
      <c r="A59" s="185"/>
      <c r="B59" s="195" t="s">
        <v>304</v>
      </c>
      <c r="C59" s="15" t="s">
        <v>338</v>
      </c>
    </row>
    <row r="60" spans="1:3" ht="25.5">
      <c r="A60" s="185"/>
      <c r="B60" s="195" t="s">
        <v>108</v>
      </c>
      <c r="C60" s="15" t="s">
        <v>338</v>
      </c>
    </row>
    <row r="61" spans="1:3" ht="12.75">
      <c r="A61" s="185" t="s">
        <v>221</v>
      </c>
      <c r="B61" s="195" t="s">
        <v>267</v>
      </c>
      <c r="C61" s="15" t="s">
        <v>338</v>
      </c>
    </row>
    <row r="62" spans="1:3" ht="12.75">
      <c r="A62" s="185" t="s">
        <v>30</v>
      </c>
      <c r="B62" s="195">
        <v>830</v>
      </c>
      <c r="C62" s="15" t="s">
        <v>338</v>
      </c>
    </row>
    <row r="63" spans="1:3" ht="12.75">
      <c r="A63" s="185" t="s">
        <v>186</v>
      </c>
      <c r="B63" s="195" t="s">
        <v>187</v>
      </c>
      <c r="C63" s="15" t="s">
        <v>338</v>
      </c>
    </row>
    <row r="64" spans="1:3" ht="12.75">
      <c r="A64" s="185" t="s">
        <v>119</v>
      </c>
      <c r="B64" s="195" t="s">
        <v>150</v>
      </c>
      <c r="C64" s="15" t="s">
        <v>338</v>
      </c>
    </row>
    <row r="65" spans="1:3" ht="12.75">
      <c r="A65" s="185" t="s">
        <v>132</v>
      </c>
      <c r="B65" s="195" t="s">
        <v>255</v>
      </c>
      <c r="C65" s="15" t="s">
        <v>338</v>
      </c>
    </row>
    <row r="66" spans="1:3" ht="12.75">
      <c r="A66" s="185" t="s">
        <v>152</v>
      </c>
      <c r="B66" s="195" t="s">
        <v>341</v>
      </c>
      <c r="C66" s="15" t="s">
        <v>338</v>
      </c>
    </row>
    <row r="67" spans="1:3" ht="12.75">
      <c r="A67" s="185" t="s">
        <v>139</v>
      </c>
      <c r="B67" s="195" t="s">
        <v>68</v>
      </c>
      <c r="C67" s="15" t="s">
        <v>338</v>
      </c>
    </row>
    <row r="68" spans="1:3" ht="12.75">
      <c r="A68" s="189" t="s">
        <v>62</v>
      </c>
      <c r="B68" s="197" t="s">
        <v>149</v>
      </c>
      <c r="C68" s="18" t="s">
        <v>338</v>
      </c>
    </row>
    <row r="69" spans="1:3" ht="12.75">
      <c r="A69" s="185"/>
      <c r="B69" s="195" t="s">
        <v>304</v>
      </c>
      <c r="C69" s="15" t="s">
        <v>29</v>
      </c>
    </row>
    <row r="70" spans="1:3" ht="25.5">
      <c r="A70" s="185"/>
      <c r="B70" s="195" t="s">
        <v>108</v>
      </c>
      <c r="C70" s="15" t="s">
        <v>29</v>
      </c>
    </row>
    <row r="71" spans="1:3" ht="12.75">
      <c r="A71" s="185" t="s">
        <v>87</v>
      </c>
      <c r="B71" s="195" t="s">
        <v>319</v>
      </c>
      <c r="C71" s="15" t="s">
        <v>29</v>
      </c>
    </row>
    <row r="72" spans="1:3" ht="12.75">
      <c r="A72" s="185" t="s">
        <v>340</v>
      </c>
      <c r="B72" s="195">
        <v>850</v>
      </c>
      <c r="C72" s="15" t="s">
        <v>29</v>
      </c>
    </row>
    <row r="73" spans="1:3" ht="12.75">
      <c r="A73" s="185" t="s">
        <v>128</v>
      </c>
      <c r="B73" s="195" t="s">
        <v>187</v>
      </c>
      <c r="C73" s="15" t="s">
        <v>29</v>
      </c>
    </row>
    <row r="74" spans="1:3" ht="12.75">
      <c r="A74" s="185" t="s">
        <v>163</v>
      </c>
      <c r="B74" s="195" t="s">
        <v>150</v>
      </c>
      <c r="C74" s="15" t="s">
        <v>29</v>
      </c>
    </row>
    <row r="75" spans="1:3" ht="12.75">
      <c r="A75" s="185" t="s">
        <v>190</v>
      </c>
      <c r="B75" s="195" t="s">
        <v>255</v>
      </c>
      <c r="C75" s="15" t="s">
        <v>29</v>
      </c>
    </row>
    <row r="76" spans="1:3" ht="12.75">
      <c r="A76" s="185" t="s">
        <v>205</v>
      </c>
      <c r="B76" s="195" t="s">
        <v>341</v>
      </c>
      <c r="C76" s="15" t="s">
        <v>29</v>
      </c>
    </row>
    <row r="77" spans="1:3" ht="12.75">
      <c r="A77" s="185" t="s">
        <v>196</v>
      </c>
      <c r="B77" s="195" t="s">
        <v>68</v>
      </c>
      <c r="C77" s="15" t="s">
        <v>29</v>
      </c>
    </row>
    <row r="78" spans="1:3" ht="12.75">
      <c r="A78" s="189" t="s">
        <v>290</v>
      </c>
      <c r="B78" s="197" t="s">
        <v>149</v>
      </c>
      <c r="C78" s="18" t="s">
        <v>29</v>
      </c>
    </row>
    <row r="79" spans="1:3" ht="12.75">
      <c r="A79" s="185"/>
      <c r="B79" s="195" t="s">
        <v>304</v>
      </c>
      <c r="C79" s="15" t="s">
        <v>309</v>
      </c>
    </row>
    <row r="80" spans="1:3" ht="25.5">
      <c r="A80" s="185"/>
      <c r="B80" s="195" t="s">
        <v>224</v>
      </c>
      <c r="C80" s="15" t="s">
        <v>309</v>
      </c>
    </row>
    <row r="81" spans="1:3" ht="12.75">
      <c r="A81" s="185" t="s">
        <v>243</v>
      </c>
      <c r="B81" s="195" t="s">
        <v>319</v>
      </c>
      <c r="C81" s="15" t="s">
        <v>309</v>
      </c>
    </row>
    <row r="82" spans="1:3" ht="12.75">
      <c r="A82" s="185" t="s">
        <v>12</v>
      </c>
      <c r="B82" s="195">
        <v>860</v>
      </c>
      <c r="C82" s="15" t="s">
        <v>309</v>
      </c>
    </row>
    <row r="83" spans="1:3" ht="12.75">
      <c r="A83" s="185" t="s">
        <v>213</v>
      </c>
      <c r="B83" s="195" t="s">
        <v>173</v>
      </c>
      <c r="C83" s="15" t="s">
        <v>309</v>
      </c>
    </row>
    <row r="84" spans="1:3" ht="12.75">
      <c r="A84" s="17" t="s">
        <v>125</v>
      </c>
      <c r="B84" s="197" t="s">
        <v>325</v>
      </c>
      <c r="C84" s="18" t="s">
        <v>309</v>
      </c>
    </row>
    <row r="85" spans="1:3" ht="12.75">
      <c r="A85" s="185" t="s">
        <v>233</v>
      </c>
      <c r="B85" s="195" t="s">
        <v>1</v>
      </c>
      <c r="C85" s="184" t="s">
        <v>32</v>
      </c>
    </row>
    <row r="86" spans="1:3" ht="12.75">
      <c r="A86" s="185" t="s">
        <v>218</v>
      </c>
      <c r="B86" s="195" t="s">
        <v>263</v>
      </c>
      <c r="C86" s="184" t="s">
        <v>32</v>
      </c>
    </row>
    <row r="87" spans="1:3" ht="12.75">
      <c r="A87" s="185" t="s">
        <v>247</v>
      </c>
      <c r="B87" s="195" t="s">
        <v>160</v>
      </c>
      <c r="C87" s="184" t="s">
        <v>32</v>
      </c>
    </row>
    <row r="88" spans="1:3" ht="12.75">
      <c r="A88" s="185" t="s">
        <v>254</v>
      </c>
      <c r="B88" s="195" t="s">
        <v>82</v>
      </c>
      <c r="C88" s="184" t="s">
        <v>32</v>
      </c>
    </row>
    <row r="89" spans="1:3" ht="12.75">
      <c r="A89" s="189" t="s">
        <v>337</v>
      </c>
      <c r="B89" s="197" t="s">
        <v>0</v>
      </c>
      <c r="C89" s="186" t="s">
        <v>32</v>
      </c>
    </row>
    <row r="90" spans="1:3" ht="12.75">
      <c r="A90" s="16" t="s">
        <v>85</v>
      </c>
      <c r="B90" s="195" t="s">
        <v>138</v>
      </c>
      <c r="C90" s="15" t="s">
        <v>32</v>
      </c>
    </row>
    <row r="91" spans="1:3" ht="12.75">
      <c r="A91" s="16" t="s">
        <v>81</v>
      </c>
      <c r="B91" s="195" t="s">
        <v>138</v>
      </c>
      <c r="C91" s="15" t="s">
        <v>32</v>
      </c>
    </row>
    <row r="92" spans="1:3" ht="12.75">
      <c r="A92" s="16" t="s">
        <v>287</v>
      </c>
      <c r="B92" s="195" t="s">
        <v>238</v>
      </c>
      <c r="C92" s="15" t="s">
        <v>32</v>
      </c>
    </row>
    <row r="93" spans="1:3" ht="12.75">
      <c r="A93" s="16" t="s">
        <v>295</v>
      </c>
      <c r="B93" s="195" t="s">
        <v>281</v>
      </c>
      <c r="C93" s="15" t="s">
        <v>32</v>
      </c>
    </row>
    <row r="94" spans="1:3" ht="12.75">
      <c r="A94" s="16" t="s">
        <v>115</v>
      </c>
      <c r="B94" s="195" t="s">
        <v>16</v>
      </c>
      <c r="C94" s="15" t="s">
        <v>32</v>
      </c>
    </row>
    <row r="95" spans="1:3" ht="12.75">
      <c r="A95" s="17" t="s">
        <v>54</v>
      </c>
      <c r="B95" s="197" t="s">
        <v>326</v>
      </c>
      <c r="C95" s="18" t="s">
        <v>32</v>
      </c>
    </row>
    <row r="96" spans="1:3" ht="12.75">
      <c r="A96" s="16" t="s">
        <v>131</v>
      </c>
      <c r="B96" s="195" t="s">
        <v>264</v>
      </c>
      <c r="C96" s="15" t="s">
        <v>32</v>
      </c>
    </row>
    <row r="97" spans="1:3" ht="12.75">
      <c r="A97" s="65" t="s">
        <v>34</v>
      </c>
      <c r="B97" s="196" t="s">
        <v>227</v>
      </c>
      <c r="C97" s="66" t="s">
        <v>32</v>
      </c>
    </row>
    <row r="98" spans="1:3" ht="12.75">
      <c r="A98" s="65" t="s">
        <v>47</v>
      </c>
      <c r="B98" s="196" t="s">
        <v>97</v>
      </c>
      <c r="C98" s="66" t="s">
        <v>32</v>
      </c>
    </row>
    <row r="99" spans="1:3" ht="12.75">
      <c r="A99" s="65" t="s">
        <v>271</v>
      </c>
      <c r="B99" s="196" t="s">
        <v>59</v>
      </c>
      <c r="C99" s="66" t="s">
        <v>32</v>
      </c>
    </row>
    <row r="100" spans="1:3" ht="12.75">
      <c r="A100" s="65" t="s">
        <v>96</v>
      </c>
      <c r="B100" s="196" t="s">
        <v>130</v>
      </c>
      <c r="C100" s="66" t="s">
        <v>32</v>
      </c>
    </row>
    <row r="101" spans="1:3" ht="12.75">
      <c r="A101" s="65" t="s">
        <v>72</v>
      </c>
      <c r="B101" s="196" t="s">
        <v>238</v>
      </c>
      <c r="C101" s="66" t="s">
        <v>32</v>
      </c>
    </row>
    <row r="102" spans="1:3" ht="12.75">
      <c r="A102" s="65" t="s">
        <v>251</v>
      </c>
      <c r="B102" s="196" t="s">
        <v>281</v>
      </c>
      <c r="C102" s="66" t="s">
        <v>32</v>
      </c>
    </row>
    <row r="103" spans="1:3" ht="12.75">
      <c r="A103" s="65" t="s">
        <v>276</v>
      </c>
      <c r="B103" s="196" t="s">
        <v>16</v>
      </c>
      <c r="C103" s="66" t="s">
        <v>32</v>
      </c>
    </row>
    <row r="104" spans="1:3" ht="12.75">
      <c r="A104" s="65" t="s">
        <v>210</v>
      </c>
      <c r="B104" s="196" t="s">
        <v>326</v>
      </c>
      <c r="C104" s="66" t="s">
        <v>32</v>
      </c>
    </row>
    <row r="105" spans="1:3" ht="12.75">
      <c r="A105" s="65" t="s">
        <v>204</v>
      </c>
      <c r="B105" s="196" t="s">
        <v>70</v>
      </c>
      <c r="C105" s="66" t="s">
        <v>32</v>
      </c>
    </row>
    <row r="106" spans="1:3" ht="38.25">
      <c r="A106" s="203"/>
      <c r="B106" s="206" t="s">
        <v>157</v>
      </c>
      <c r="C106" s="205" t="s">
        <v>32</v>
      </c>
    </row>
    <row r="107" spans="1:3" ht="12.75">
      <c r="A107" s="203" t="s">
        <v>292</v>
      </c>
      <c r="B107" s="204" t="s">
        <v>41</v>
      </c>
      <c r="C107" s="205" t="s">
        <v>32</v>
      </c>
    </row>
    <row r="108" spans="1:3" ht="12.75">
      <c r="A108" s="203" t="s">
        <v>285</v>
      </c>
      <c r="B108" s="204" t="s">
        <v>41</v>
      </c>
      <c r="C108" s="205" t="s">
        <v>32</v>
      </c>
    </row>
    <row r="109" spans="1:3" ht="12.75">
      <c r="A109" s="203" t="s">
        <v>316</v>
      </c>
      <c r="B109" s="204" t="s">
        <v>198</v>
      </c>
      <c r="C109" s="205" t="s">
        <v>32</v>
      </c>
    </row>
    <row r="110" spans="1:3" ht="12.75" customHeight="1">
      <c r="A110" s="203"/>
      <c r="B110" s="204" t="s">
        <v>75</v>
      </c>
      <c r="C110" s="205" t="s">
        <v>32</v>
      </c>
    </row>
    <row r="111" spans="1:3" ht="12.75">
      <c r="A111" s="203"/>
      <c r="B111" s="204" t="s">
        <v>105</v>
      </c>
      <c r="C111" s="205" t="s">
        <v>32</v>
      </c>
    </row>
    <row r="112" spans="1:3" ht="12.75">
      <c r="A112" s="203"/>
      <c r="B112" s="204" t="s">
        <v>262</v>
      </c>
      <c r="C112" s="205" t="s">
        <v>32</v>
      </c>
    </row>
    <row r="113" spans="1:3" ht="12.75">
      <c r="A113" s="14"/>
      <c r="B113" s="195" t="s">
        <v>191</v>
      </c>
      <c r="C113" s="15" t="s">
        <v>32</v>
      </c>
    </row>
    <row r="114" spans="2:3" ht="12.75">
      <c r="B114" s="195" t="s">
        <v>111</v>
      </c>
      <c r="C114" s="15" t="s">
        <v>32</v>
      </c>
    </row>
    <row r="115" spans="2:3" ht="12.75">
      <c r="B115" s="195" t="s">
        <v>123</v>
      </c>
      <c r="C115" s="15" t="s">
        <v>32</v>
      </c>
    </row>
  </sheetData>
  <sheetProtection/>
  <printOptions gridLines="1"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50"/>
  <sheetViews>
    <sheetView zoomScalePageLayoutView="0" workbookViewId="0" topLeftCell="A1">
      <selection activeCell="B40" sqref="B40"/>
    </sheetView>
  </sheetViews>
  <sheetFormatPr defaultColWidth="9.125" defaultRowHeight="12.75"/>
  <cols>
    <col min="1" max="1" width="65.75390625" style="0" customWidth="1"/>
    <col min="2" max="2" width="78.25390625" style="0" customWidth="1"/>
  </cols>
  <sheetData>
    <row r="1" spans="1:2" ht="12.75">
      <c r="A1" s="9" t="s">
        <v>299</v>
      </c>
      <c r="B1" s="10" t="s">
        <v>51</v>
      </c>
    </row>
    <row r="2" spans="1:2" ht="12.75">
      <c r="A2" s="11" t="s">
        <v>102</v>
      </c>
      <c r="B2" s="13" t="s">
        <v>45</v>
      </c>
    </row>
    <row r="3" spans="1:3" ht="25.5">
      <c r="A3" s="9" t="s">
        <v>195</v>
      </c>
      <c r="B3" s="13" t="s">
        <v>331</v>
      </c>
      <c r="C3" t="s">
        <v>10</v>
      </c>
    </row>
    <row r="4" spans="2:3" ht="12.75">
      <c r="B4" s="12" t="s">
        <v>279</v>
      </c>
      <c r="C4" t="s">
        <v>261</v>
      </c>
    </row>
    <row r="5" spans="2:3" ht="12.75">
      <c r="B5" s="12" t="s">
        <v>286</v>
      </c>
      <c r="C5" t="s">
        <v>148</v>
      </c>
    </row>
    <row r="6" ht="12.75">
      <c r="B6" s="12" t="s">
        <v>314</v>
      </c>
    </row>
    <row r="7" spans="2:3" ht="12.75">
      <c r="B7" s="12" t="s">
        <v>257</v>
      </c>
      <c r="C7" t="s">
        <v>155</v>
      </c>
    </row>
    <row r="8" ht="12.75">
      <c r="B8" s="10" t="s">
        <v>83</v>
      </c>
    </row>
    <row r="9" ht="12.75">
      <c r="B9" s="10" t="s">
        <v>318</v>
      </c>
    </row>
    <row r="10" ht="25.5">
      <c r="B10" s="9" t="s">
        <v>253</v>
      </c>
    </row>
    <row r="11" ht="12.75">
      <c r="B11" s="12" t="s">
        <v>127</v>
      </c>
    </row>
    <row r="12" ht="12.75">
      <c r="B12" s="13" t="s">
        <v>322</v>
      </c>
    </row>
    <row r="13" ht="12.75">
      <c r="B13" s="13" t="s">
        <v>185</v>
      </c>
    </row>
    <row r="14" ht="12.75">
      <c r="B14" s="13" t="s">
        <v>135</v>
      </c>
    </row>
    <row r="15" ht="25.5">
      <c r="B15" s="13" t="s">
        <v>212</v>
      </c>
    </row>
    <row r="16" ht="12.75">
      <c r="B16" s="13" t="s">
        <v>201</v>
      </c>
    </row>
    <row r="17" ht="12.75">
      <c r="B17" s="13" t="s">
        <v>193</v>
      </c>
    </row>
    <row r="18" ht="12.75">
      <c r="B18" s="13" t="s">
        <v>83</v>
      </c>
    </row>
    <row r="19" ht="12.75">
      <c r="B19" s="13" t="s">
        <v>318</v>
      </c>
    </row>
    <row r="20" ht="12.75">
      <c r="B20" s="13" t="s">
        <v>313</v>
      </c>
    </row>
    <row r="21" ht="12.75">
      <c r="B21" s="13" t="s">
        <v>322</v>
      </c>
    </row>
    <row r="22" ht="12.75">
      <c r="B22" s="9" t="s">
        <v>52</v>
      </c>
    </row>
    <row r="23" ht="12.75">
      <c r="B23" s="13" t="s">
        <v>268</v>
      </c>
    </row>
    <row r="24" ht="12.75">
      <c r="B24" s="13" t="s">
        <v>55</v>
      </c>
    </row>
    <row r="25" ht="25.5">
      <c r="B25" s="13" t="s">
        <v>212</v>
      </c>
    </row>
    <row r="26" ht="12.75">
      <c r="B26" s="13" t="s">
        <v>201</v>
      </c>
    </row>
    <row r="27" ht="12.75">
      <c r="B27" s="13" t="s">
        <v>193</v>
      </c>
    </row>
    <row r="28" ht="12.75">
      <c r="B28" s="9" t="s">
        <v>284</v>
      </c>
    </row>
    <row r="29" ht="12.75">
      <c r="B29" s="13" t="s">
        <v>268</v>
      </c>
    </row>
    <row r="30" ht="12.75" customHeight="1">
      <c r="B30" s="13" t="s">
        <v>289</v>
      </c>
    </row>
    <row r="31" ht="12.75">
      <c r="B31" s="13" t="s">
        <v>49</v>
      </c>
    </row>
    <row r="32" ht="12.75">
      <c r="B32" s="13" t="s">
        <v>201</v>
      </c>
    </row>
    <row r="33" ht="12.75">
      <c r="B33" s="13" t="s">
        <v>193</v>
      </c>
    </row>
    <row r="34" ht="12.75">
      <c r="B34" s="13" t="s">
        <v>83</v>
      </c>
    </row>
    <row r="35" ht="12.75">
      <c r="B35" s="13" t="s">
        <v>133</v>
      </c>
    </row>
    <row r="36" ht="12.75">
      <c r="B36" s="13" t="s">
        <v>45</v>
      </c>
    </row>
    <row r="37" spans="2:3" ht="12.75">
      <c r="B37" s="12" t="s">
        <v>230</v>
      </c>
      <c r="C37" t="s">
        <v>46</v>
      </c>
    </row>
    <row r="38" ht="12.75">
      <c r="B38" t="s">
        <v>104</v>
      </c>
    </row>
    <row r="39" spans="2:3" ht="12.75">
      <c r="B39" t="s">
        <v>112</v>
      </c>
      <c r="C39" t="s">
        <v>27</v>
      </c>
    </row>
    <row r="40" ht="12.75">
      <c r="B40" t="s">
        <v>22</v>
      </c>
    </row>
    <row r="41" ht="12.75">
      <c r="B41" t="s">
        <v>208</v>
      </c>
    </row>
    <row r="42" ht="12.75">
      <c r="B42" t="s">
        <v>169</v>
      </c>
    </row>
    <row r="43" spans="2:3" ht="12.75">
      <c r="B43" s="12" t="s">
        <v>67</v>
      </c>
      <c r="C43" t="s">
        <v>27</v>
      </c>
    </row>
    <row r="44" ht="12.75">
      <c r="B44" t="s">
        <v>169</v>
      </c>
    </row>
    <row r="45" spans="2:3" ht="12.75">
      <c r="B45" s="10" t="s">
        <v>107</v>
      </c>
      <c r="C45" t="s">
        <v>88</v>
      </c>
    </row>
    <row r="46" ht="12.75">
      <c r="B46" s="13" t="s">
        <v>83</v>
      </c>
    </row>
    <row r="47" ht="12.75">
      <c r="B47" s="13" t="s">
        <v>134</v>
      </c>
    </row>
    <row r="48" spans="2:3" ht="12.75">
      <c r="B48" s="10" t="s">
        <v>153</v>
      </c>
      <c r="C48" t="s">
        <v>8</v>
      </c>
    </row>
    <row r="49" ht="12.75">
      <c r="B49" s="10" t="s">
        <v>83</v>
      </c>
    </row>
    <row r="50" ht="12.75">
      <c r="B50" s="10" t="s">
        <v>235</v>
      </c>
    </row>
  </sheetData>
  <sheetProtection/>
  <printOptions/>
  <pageMargins left="0.75" right="0.75" top="1" bottom="1" header="0.5" footer="0.5"/>
  <pageSetup horizontalDpi="600" verticalDpi="6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2023-01-18T09:54:33Z</cp:lastPrinted>
  <dcterms:created xsi:type="dcterms:W3CDTF">2023-01-18T09:55:24Z</dcterms:created>
  <dcterms:modified xsi:type="dcterms:W3CDTF">2023-01-18T09:55:25Z</dcterms:modified>
  <cp:category/>
  <cp:version/>
  <cp:contentType/>
  <cp:contentStatus/>
</cp:coreProperties>
</file>